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net1.cec.eu.int\offline\08\grigdia\My Documents\MF reports from MS\"/>
    </mc:Choice>
  </mc:AlternateContent>
  <bookViews>
    <workbookView xWindow="-120" yWindow="-120" windowWidth="29040" windowHeight="15840" xr2:uid="{00000000-000D-0000-FFFF-FFFF00000000}"/>
  </bookViews>
  <sheets>
    <sheet name="Introduction " sheetId="3" r:id="rId1"/>
    <sheet name="Annual Report" sheetId="19" r:id="rId2"/>
    <sheet name="Overview Planned Investments" sheetId="18" r:id="rId3"/>
    <sheet name="Final beneficiary&amp;Location" sheetId="20" r:id="rId4"/>
    <sheet name="Dropdown Menu" sheetId="6" state="hidden" r:id="rId5"/>
  </sheets>
  <definedNames>
    <definedName name="_xlnm._FilterDatabase" localSheetId="1" hidden="1">'Annual Report'!$A$5:$AH$5</definedName>
    <definedName name="_xlnm.Print_Area" localSheetId="1">'Annual Report'!$A$1:$AH$11</definedName>
    <definedName name="_xlnm.Print_Area" localSheetId="3">'Final beneficiary&amp;Location'!$A$1:$C$161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 i="19" l="1"/>
  <c r="Z6" i="19"/>
  <c r="N8" i="19"/>
  <c r="K8" i="19"/>
  <c r="K7" i="19" l="1"/>
  <c r="K9" i="19"/>
  <c r="K11" i="19"/>
  <c r="K10" i="19"/>
</calcChain>
</file>

<file path=xl/sharedStrings.xml><?xml version="1.0" encoding="utf-8"?>
<sst xmlns="http://schemas.openxmlformats.org/spreadsheetml/2006/main" count="639" uniqueCount="487">
  <si>
    <t>Modernisation Fund Annual Report Template</t>
  </si>
  <si>
    <t>Introduction to the Excel-tool "Modernisation_Fund_Annual_Report_Template.xlsx"</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</si>
  <si>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</si>
  <si>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</si>
  <si>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r>
      <rPr>
        <u/>
        <sz val="11"/>
        <color rgb="FF000000"/>
        <rFont val="Calibri"/>
        <scheme val="minor"/>
      </rPr>
      <t xml:space="preserve">This template for annual reports provides 3 worksheets:
</t>
    </r>
    <r>
      <rPr>
        <sz val="11"/>
        <color rgb="FF000000"/>
        <rFont val="Calibri"/>
        <scheme val="minor"/>
      </rPr>
      <t xml:space="preserve">
1. The worksheet labeled</t>
    </r>
    <r>
      <rPr>
        <i/>
        <sz val="11"/>
        <color rgb="FF000000"/>
        <rFont val="Calibri"/>
        <scheme val="minor"/>
      </rPr>
      <t xml:space="preserve"> </t>
    </r>
    <r>
      <rPr>
        <b/>
        <i/>
        <sz val="11"/>
        <color rgb="FF000000"/>
        <rFont val="Calibri"/>
        <scheme val="minor"/>
      </rPr>
      <t>'Introduction'</t>
    </r>
    <r>
      <rPr>
        <sz val="11"/>
        <color rgb="FF000000"/>
        <rFont val="Calibri"/>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scheme val="minor"/>
      </rPr>
      <t>'Annual Report'</t>
    </r>
    <r>
      <rPr>
        <sz val="11"/>
        <color rgb="FF000000"/>
        <rFont val="Calibri"/>
        <scheme val="minor"/>
      </rPr>
      <t xml:space="preserve"> you will find a request for information according to </t>
    </r>
    <r>
      <rPr>
        <b/>
        <sz val="11"/>
        <color rgb="FF000000"/>
        <rFont val="Calibri"/>
        <scheme val="minor"/>
      </rPr>
      <t>Annex II of the Implementing Regulation (EU) 2020/1001</t>
    </r>
    <r>
      <rPr>
        <sz val="11"/>
        <color rgb="FF000000"/>
        <rFont val="Calibri"/>
        <scheme val="minor"/>
      </rPr>
      <t xml:space="preserve">. The requested information is categorised into 6 categories.
</t>
    </r>
  </si>
  <si>
    <r>
      <rPr>
        <sz val="11"/>
        <color rgb="FF000000"/>
        <rFont val="Calibri"/>
        <scheme val="minor"/>
      </rPr>
      <t xml:space="preserve">3. The worksheet titled </t>
    </r>
    <r>
      <rPr>
        <b/>
        <i/>
        <sz val="11"/>
        <color rgb="FF000000"/>
        <rFont val="Calibri"/>
        <scheme val="minor"/>
      </rPr>
      <t>'Overview Planned Investments'</t>
    </r>
    <r>
      <rPr>
        <sz val="11"/>
        <color rgb="FF000000"/>
        <rFont val="Calibri"/>
        <scheme val="minor"/>
      </rPr>
      <t xml:space="preserve"> requires supplementary details according to </t>
    </r>
    <r>
      <rPr>
        <b/>
        <sz val="11"/>
        <color rgb="FF000000"/>
        <rFont val="Calibri"/>
        <scheme val="minor"/>
      </rPr>
      <t>Annex III of the Implementing Regulation (EU) 2020/1001</t>
    </r>
    <r>
      <rPr>
        <sz val="11"/>
        <color rgb="FF000000"/>
        <rFont val="Calibri"/>
        <scheme val="minor"/>
      </rPr>
      <t xml:space="preserve"> and </t>
    </r>
    <r>
      <rPr>
        <i/>
        <sz val="11"/>
        <color rgb="FF000000"/>
        <rFont val="Calibri"/>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</si>
  <si>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</si>
  <si>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</si>
  <si>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</si>
  <si>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</si>
  <si>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</si>
  <si>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</si>
  <si>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Croatia</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</si>
  <si>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</si>
  <si>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</si>
  <si>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</si>
  <si>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</si>
  <si>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</si>
  <si>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</si>
  <si>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</si>
  <si>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</si>
  <si>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</si>
  <si>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</si>
  <si>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</si>
  <si>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</si>
  <si>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</si>
  <si>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</si>
  <si>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</si>
  <si>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</si>
  <si>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</si>
  <si>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</si>
  <si>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</si>
  <si>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</si>
  <si>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</si>
  <si>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</si>
  <si>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</si>
  <si>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</si>
  <si>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</si>
  <si>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</si>
  <si>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</si>
  <si>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</si>
  <si>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
Ror investments other than schemes: 
identified or expected changes in eligible costs, technology applied or results of an investment</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</si>
  <si>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</si>
  <si>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</si>
  <si>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</si>
  <si>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</si>
  <si>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</si>
  <si>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</si>
  <si>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</si>
  <si>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</si>
  <si>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</si>
  <si>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MF-2021-2-HR-0-002</t>
  </si>
  <si>
    <t>n.a.</t>
  </si>
  <si>
    <t>Energy efficiency improvement and generation of electricity from renewable sources of the Dilj production plants</t>
  </si>
  <si>
    <t>Priority</t>
  </si>
  <si>
    <t>Project</t>
  </si>
  <si>
    <t>Construction ongoing</t>
  </si>
  <si>
    <t>Dilj d.o.o. (Ltd.), Vinkovci, Ciglarska 33</t>
  </si>
  <si>
    <t>Vinkovci, Ciglarska 33 
Našice, Braće Radić 200</t>
  </si>
  <si>
    <t>YES, 2020</t>
  </si>
  <si>
    <t>The project activity of investing in the energy efficiency of replacing the wheel mill has been completed. Other project activities are nearing the end of implementation, waiting for the regular overhaul of the plant so that they can be completed to the end. The project activity of RES  (photovoltaic power plants) is nearing its end and its completion is expected in May 2024.</t>
  </si>
  <si>
    <t>Slight delay to project implementation was due to prolonged contracting procedure as this was the first investment form the MF.</t>
  </si>
  <si>
    <t>There are no xpected changes in eligible costs, technology applied or results of investment.</t>
  </si>
  <si>
    <t xml:space="preserve">MF-2022-1-HR-0-001 </t>
  </si>
  <si>
    <t xml:space="preserve">MF-2022-2-HR-0-005
MF 2023-1 HR 0-002 </t>
  </si>
  <si>
    <t>State Aid Scheme to support the production of electricity from renewable energy sources from the Modernisation fund</t>
  </si>
  <si>
    <t>Scheme</t>
  </si>
  <si>
    <t>Tender ongoing</t>
  </si>
  <si>
    <t>https://mingor.gov.hr/o-ministarstvu-1065/djelokrug/uprava-za-klimatske-aktivnosti-1879/modernizacijski-fond/9095</t>
  </si>
  <si>
    <t>Look at Sheet Final beneficiary&amp;Location</t>
  </si>
  <si>
    <t>NO (in Investment overview submitted in 2021 the information was given for the possible projects, but not the scheme within which the projects would be financed)</t>
  </si>
  <si>
    <t xml:space="preserve">The call for proposals within the scheme was published in April 2023 with the budget of 60 mil Euro, the results were published in November 2023, and the contracts with the selected final recipients of MF support were sign in December 2023, awarding 42 mil euros to 160 projects.
The second call for proposals within the scheme will be published in Q2 2024 with the remaining amount from MF, and the contract award is expected in December 2024.
  </t>
  </si>
  <si>
    <t xml:space="preserve">There is a slight delay in initial implementation of the scheme, namly publication of the first call for proposals, that has been overcome in meantime and the project implementation is proceeding without delay. The second call for proposals is expected to be published and contract award finalized by the end of 2024.  </t>
  </si>
  <si>
    <t>MF-2022-2-HR-0-004</t>
  </si>
  <si>
    <t>GRID SCALE SMART ENERGY STORAGE</t>
  </si>
  <si>
    <t>Not started</t>
  </si>
  <si>
    <t>IE-Energy d.o.o., Rijeka, Korzo 40</t>
  </si>
  <si>
    <t>Šibenik
43°42´32.5"N 15°54´59.6"E</t>
  </si>
  <si>
    <t xml:space="preserve">All permits obtained and designes are completed. Preparation for signing contract with MESD and National Fund. </t>
  </si>
  <si>
    <t>For now, delays are not expected.</t>
  </si>
  <si>
    <t>MF-2022-2-HR-0-002</t>
  </si>
  <si>
    <t>MF 2023-1 HR 0-001</t>
  </si>
  <si>
    <t>State aid Scheme to support the investments in energy efficiency improvement from the Modernisation Fund</t>
  </si>
  <si>
    <t xml:space="preserve">The propositions of the call for proposals were prepared in collaboration with Croatian Energy institute Hrvoje Požar, and are to be published for consultation with the project promoters.
The call for proposals within the scheme will be published in Q2 2024 and the contract award is expected in December 2024.
  </t>
  </si>
  <si>
    <t xml:space="preserve">The propositions of the call for proposals were prepared in collaboration with Croatian Energy institute Hrvoje Požar, and are to be published for consultation with the project promoters, with a delay in regard to initial timeschedule.
The first call for proposals was planned in 2023, and due to delays the scheme will be implemenated as one call for proposals, to be published in Q2 2024 and the contract award is expected in December 2024.
  </t>
  </si>
  <si>
    <t>MF 2023-1 HR 0-003</t>
  </si>
  <si>
    <t>PV and energy storage for the public water service providers</t>
  </si>
  <si>
    <t>No</t>
  </si>
  <si>
    <t xml:space="preserve">The first call for proposals within the scheme will be published in Q2 2024 and the contract award is expected in Q1 2025. 
The propositions of call for proposals are in consultation procedure with the project promoters.
  </t>
  </si>
  <si>
    <t xml:space="preserve">There is a delay in initial implementation of the scheme, namly publication of the first call for proposal, as there were changes in sectoral legislation regulating the future final beneficieries of the support, as well as changes to the GBER regulation that need to be incorporated into the scheme. Furthermore, the nationaly funded scheme for preparation of neccesary documentation for project preparation has been prolonged impacting the project preparation timetable.
The propositions of call for proposals are in consultation procedure with the project promoter, the first call for proposals is expected to be published in Q2 2024 and contract award finalized  in Q1 2024, followed by the second call for proposals in 2025. </t>
  </si>
  <si>
    <t>MF 2023-1 HR 0-004</t>
  </si>
  <si>
    <t>Investment in OIE for public municipal waste service providers</t>
  </si>
  <si>
    <t>https://mingor.gov.hr/o-ministarstvu-1065/djelokrug/uprava-za-klimatske-aktivnosti-1879/modernizacijski-fond/9096</t>
  </si>
  <si>
    <t>MINGOR</t>
  </si>
  <si>
    <t xml:space="preserve">The first call for proposals within the scheme will be published in Q2 2024 and the contract award is expected in Q1 2025.
  </t>
  </si>
  <si>
    <t xml:space="preserve">There is a delay in scheme implemantation, as the first call for proposals were expected in 2023, together witht the call for proposals for public water service provider. 
The schemes were planned to be implemented in paralel, and as such the call for proposal is expected to be published in Q2 2024 and contract award finalized  in Q1 2024, followed by the second call for proposals in 2025. </t>
  </si>
  <si>
    <t>XX</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</si>
  <si>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</si>
  <si>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</si>
  <si>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</si>
  <si>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</si>
  <si>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</si>
  <si>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</si>
  <si>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</si>
  <si>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</si>
  <si>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</si>
  <si>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</si>
  <si>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</si>
  <si>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</si>
  <si>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</si>
  <si>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</si>
  <si>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</si>
  <si>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</si>
  <si>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Heating and cooling in manufacturing industry</t>
  </si>
  <si>
    <t>Ministry of Economy and Sustainble Development ( together with Environmental Protection and Energy Efficiency Fund)</t>
  </si>
  <si>
    <t>HR 02
HR 03
HR 05
HR 06</t>
  </si>
  <si>
    <t xml:space="preserve">80 mil €
2024.-2025.
Total cost=total scheme volume
</t>
  </si>
  <si>
    <t xml:space="preserve">The investment proposal is for a priority scheme for generation and use of thermal energy for self consumption for manufacturing industry in Croatia, where support will be given for construction of RES  instalations for heat production and energy efficiancy measures in heat production at manufacturing plants.
</t>
  </si>
  <si>
    <t>pending</t>
  </si>
  <si>
    <t>80 mil €
2024.-2025.</t>
  </si>
  <si>
    <t>Scheme contributes to Integrated National Energy and Climate Plan for the Republic of Croatia for the period 2021-2030 (NECP), in particular in regard to decarbonisation, with reducing the GHG emissions and increasing the share of renewable energy in final energy consumption, as well as energy efficiency objectives.</t>
  </si>
  <si>
    <t xml:space="preserve">Investment in low-emission  transport </t>
  </si>
  <si>
    <t xml:space="preserve">100 mil €- road
2024-2025
40 mil €-railway
2025
Total cost=total scheme volume
</t>
  </si>
  <si>
    <t>The investment proposal will be for a priority scheme for incentivizing and supporting deployment of clean vehicles (electric and/or H2) in public and private vehicles and deployment of battery trains in Croatia.</t>
  </si>
  <si>
    <t xml:space="preserve">100 mil €- road
2024-2025
40 mil €-railway
2025
</t>
  </si>
  <si>
    <t>Scheme contributes to Integrated National Energy and Climate Plan for the Republic of Croatia for the period 2021-2030 (NECP), in particular in regard to decarbonisation, with reducing the GHG emissions as well as energy efficiency objectives in transport sector.</t>
  </si>
  <si>
    <t>Use of geothermal energy in destrict heating network</t>
  </si>
  <si>
    <t>90 mil €
2026. i 2027.
Total cost=total scheme volume</t>
  </si>
  <si>
    <t>The investment proposal will be for priority scheme for use of geothermal energy for production of energy for heat production in the existing district heating networks with aim of replacing fossil fuels use.</t>
  </si>
  <si>
    <t>90 mil €
2026. i 2027.</t>
  </si>
  <si>
    <t>Scheme contributes to Integrated National Energy and Climate Plan for the Republic of Croatia for the period 2021-2030 (NECP), in particular in regard to decarbonisation, with reducing the GHG emissions and increasing the share of renewable energy in final energy consumption, as well as energy security objectives.</t>
  </si>
  <si>
    <t>Waste to energy</t>
  </si>
  <si>
    <t>60 mil €
2025.-2026.
Total cost=total scheme volume</t>
  </si>
  <si>
    <t>The investment proposal will be for priority scheme for combined heat and power plants from RDF in waste managment centers.</t>
  </si>
  <si>
    <t>60 mil €
2025.-2026.</t>
  </si>
  <si>
    <t>Scheme contributes to Integrated National Energy and Climate Plan for the Republic of Croatia for the period 2021-2030 (NECP), in particular in regard to decarbonisation, with reducing the GHG emissions and increasing the share of renewable energy in final energy consumption, as well as energy efficiency and energy security objectives.</t>
  </si>
  <si>
    <t>Construction of 400KW transmission network</t>
  </si>
  <si>
    <t>Croatian Transmission System Operator</t>
  </si>
  <si>
    <t>HR 02
HR 03
HR 05
HR 07</t>
  </si>
  <si>
    <t>800 mil €</t>
  </si>
  <si>
    <t>The investment proposal would be a priority project for constrution of 400kW transmission network in order to enable introduction of RES in the grid.</t>
  </si>
  <si>
    <t>502 mil €</t>
  </si>
  <si>
    <t>The projet contributes to Integrated National Energy and Climate Plan for the Republic of Croatia for the period 2021-2030 (NECP), in particular in regard to decarbonisation and internal energy market, enabling further incorporation of renewable energy sources in the energy system.</t>
  </si>
  <si>
    <t>Use of RES in industry</t>
  </si>
  <si>
    <t xml:space="preserve">50 mil €
</t>
  </si>
  <si>
    <t xml:space="preserve">The investment proposal is for priority scheme for RES for self consumption for manufacturing industry in Croatia, where support will be given for construction of RES  instalations at manufacturing plants.
</t>
  </si>
  <si>
    <t>50 mil €
2027.</t>
  </si>
  <si>
    <t>Scheme contributes to Integrated National Energy and Climate Plan for the Republic of Croatia for the period 2021-2030 (NECP), in particular in regard to decarbonisation, with reducing the GHG emissions and increasing the share of renewable energy in final energy consumptions.</t>
  </si>
  <si>
    <t xml:space="preserve">Energy efficiency with ODS removal </t>
  </si>
  <si>
    <t>35 mil €
Total cost=total scheme volume</t>
  </si>
  <si>
    <t xml:space="preserve">The investment proposal is for a priority scheme for energy efficieny measure targeting the replacement of equipment with ODS (prior to 2015) with new equipment working with 
natural refrigerants.
</t>
  </si>
  <si>
    <t>35 mil €
2025.</t>
  </si>
  <si>
    <t>Scheme contributes to Integrated National Energy and Climate Plan for the Republic of Croatia for the period 2021-2030 (NECP), in particular in regard to decarbonisation, with reducing the GHG emissions as well as energy efficiency dimention.</t>
  </si>
  <si>
    <t>Energy efficieny in modernisation of transmission network</t>
  </si>
  <si>
    <t>40 mil €
2028.
Total cost=total scheme volume</t>
  </si>
  <si>
    <t xml:space="preserve">The investment proposal is for a priority scheme for energy efficieny measure targeting the modernisation of transmission network 
</t>
  </si>
  <si>
    <t>40 mil €
2028.</t>
  </si>
  <si>
    <t xml:space="preserve">Final beneficiary of the support within scheme MF-2022-1-HR-0-001 </t>
  </si>
  <si>
    <t xml:space="preserve">Location of the investment for scheme MF-2022-1-HR-0-001 </t>
  </si>
  <si>
    <t>BONAVIA d.o.o.</t>
  </si>
  <si>
    <t>31207 TENJA, Osječka  190</t>
  </si>
  <si>
    <t>Haix obuća d.o.o.</t>
  </si>
  <si>
    <t>40320 MALA SUBOTICA, Gospodarska 1</t>
  </si>
  <si>
    <t>SEKLO d.o.o.</t>
  </si>
  <si>
    <t>35410 NOVA KAPELA, Bili Brig 3</t>
  </si>
  <si>
    <t>DIN d.o.o.</t>
  </si>
  <si>
    <t>10315 NOVOSELEC, Park hrvatskih mučenika  4</t>
  </si>
  <si>
    <t>CriDan d.o.o.</t>
  </si>
  <si>
    <t>42208 CESTICA, 8. maja 46</t>
  </si>
  <si>
    <t>ENDI LINE d.o.o.</t>
  </si>
  <si>
    <t>10380 SVETI IVAN ZELINA, Zagrebačka ulica 60</t>
  </si>
  <si>
    <t>MLINČEK j.d.o.o.</t>
  </si>
  <si>
    <t>48260 KRIŽEVCI, Ulica Nikole Tesle  40</t>
  </si>
  <si>
    <t>MAGEL d.o.o.</t>
  </si>
  <si>
    <t>44250 MALA GORICA, PETRINJA, Mala Gorica  31</t>
  </si>
  <si>
    <t>Zagrebačka pivovara d.o.o.</t>
  </si>
  <si>
    <t>10290 ZAPREŠIĆ, Ruševje 4</t>
  </si>
  <si>
    <t>DAMIDA STIROPOR d.o.o.</t>
  </si>
  <si>
    <t>21232 PRISOJE , Prisoje bb</t>
  </si>
  <si>
    <t>BRAVAR-MONT d.o.o.</t>
  </si>
  <si>
    <t>35210 VRPOLJE , Ivana Meštrovića 37</t>
  </si>
  <si>
    <t>MARIN EXPERT d.o.o.</t>
  </si>
  <si>
    <t>21204 DUGOPOLJE, Zagrebačka  22</t>
  </si>
  <si>
    <t>PASTOR - TVA - d.d.</t>
  </si>
  <si>
    <t>10437 RAKITJE, Novačka cesta 2</t>
  </si>
  <si>
    <t>MUNDUS VIRIDIS d.o.o.</t>
  </si>
  <si>
    <t>10345 GRADEC, Grabrić  17</t>
  </si>
  <si>
    <t>Modepack d.o.o.</t>
  </si>
  <si>
    <t>10410 VELIKA GORICA, Ulica Fausta Vrančića 33</t>
  </si>
  <si>
    <t>KOSTWEIN - PROIZVODNJA STROJEVA d.o.o.</t>
  </si>
  <si>
    <t>42000 VARAŽDIN, Podravska ulica 37</t>
  </si>
  <si>
    <t>Gumiimpex - GRP d.o.o.</t>
  </si>
  <si>
    <t>42202 TRNOVEC BARTOLOVEČKI, Gospodarska ulica 9</t>
  </si>
  <si>
    <t>LEPIRAC d.o.o.</t>
  </si>
  <si>
    <t>43000 BJELOVAR, Lepirac  1</t>
  </si>
  <si>
    <t>HLAD USLUGE d.o.o.</t>
  </si>
  <si>
    <t>35000 SLAVONSKI BROD, Ulica Ferde Filipovića 59F</t>
  </si>
  <si>
    <t>ORAH d.o.o.</t>
  </si>
  <si>
    <t>47280 OZALJ, Mali Erjavec 55</t>
  </si>
  <si>
    <t>MLINAR pekarska industrija d.o.o.</t>
  </si>
  <si>
    <t>31000 OSIJEK, Martina Divalta  322</t>
  </si>
  <si>
    <t>22000 ŠIBENIK, Bana Josipa Jelačića 13</t>
  </si>
  <si>
    <t>10000 ZAGREB, Radnička cesta 228c</t>
  </si>
  <si>
    <t>DOK-ING d.o.o.</t>
  </si>
  <si>
    <t>10000 ZAGREB, Slavonska avenija 24/6</t>
  </si>
  <si>
    <t>Meteor Grupa - Labud d.o.o.</t>
  </si>
  <si>
    <t>10000 ZAGREB, Radnička cesta  173 R</t>
  </si>
  <si>
    <t>Pag 91 d.o.o.</t>
  </si>
  <si>
    <t>51219 ČAVLE, Soboli bb</t>
  </si>
  <si>
    <t>USLUGA d.o.o.</t>
  </si>
  <si>
    <t>34555 PAKRAC, Gornja Obrijež 74A</t>
  </si>
  <si>
    <t>Naturalis d.o.o.</t>
  </si>
  <si>
    <t>22310 CIVLJANE, Ivetići  1</t>
  </si>
  <si>
    <t>STIL-PEKARNA d.o.o.</t>
  </si>
  <si>
    <t>10257 ZADVORSKO, Zadvorska Ulica II. Odvojak 7</t>
  </si>
  <si>
    <t xml:space="preserve">SINAGO d.o.o. </t>
  </si>
  <si>
    <t>49243 OROSLAVJE, Mokrice 180D</t>
  </si>
  <si>
    <t>OBLAK BETON d.o.o.</t>
  </si>
  <si>
    <t>22221 RADONIĆ, Obrtnička ulica 1A</t>
  </si>
  <si>
    <t>IVANČICA d.d.</t>
  </si>
  <si>
    <t>42240 IVANEC, Ulica Petra Preradovića 11</t>
  </si>
  <si>
    <t>GORICA STAKLO d.o.o.</t>
  </si>
  <si>
    <t>10419 RAKITOVEC, Rakitovec  441,443,447</t>
  </si>
  <si>
    <t>Heplast-pipe d.o.o.</t>
  </si>
  <si>
    <t>40323 PRELOG, Ulica kralja Zvonimira 38</t>
  </si>
  <si>
    <t>KAVRAN GRUPA d.o.o.</t>
  </si>
  <si>
    <t>40000 ČAKOVEC, Kalnička  63</t>
  </si>
  <si>
    <t>MODERATOR d.o.o.</t>
  </si>
  <si>
    <t>53234 UDBINA, Podudbina  15</t>
  </si>
  <si>
    <t>Ducati komponenti d.o.o.</t>
  </si>
  <si>
    <t>42230 LUDBREG, Ulica Branitelja Domovinskog rata bb</t>
  </si>
  <si>
    <t>OMIAL NOVI d.o.o.</t>
  </si>
  <si>
    <t>21310 OMIŠ, Zakučac 11</t>
  </si>
  <si>
    <t>Luki drvo d.o.o.</t>
  </si>
  <si>
    <t>44330 NOVSKA, Osječka ulica  178A</t>
  </si>
  <si>
    <t>KONČAR- Energetika i usluge d.o.o.</t>
  </si>
  <si>
    <t>10000 ZAGREB, Fallerovo šetalište 22</t>
  </si>
  <si>
    <t>ROTOPLAST d.o.o.</t>
  </si>
  <si>
    <t>10431 KERESTINAC, Poduzetnička  7</t>
  </si>
  <si>
    <t>VEGA A.T.S. d.o.o.</t>
  </si>
  <si>
    <t>52466 NOVIGRAD, Ulica Rijeke Dragonje 12</t>
  </si>
  <si>
    <t>ALUFLEXPACK NOVI d.o.o.</t>
  </si>
  <si>
    <t>23241 POLIČNIK, Ulica dr. Franje Tuđmana 25</t>
  </si>
  <si>
    <t>SAVA d.o.o.</t>
  </si>
  <si>
    <t>35435 STARA GRADIŠKA, Trg hrvatskih branitelja  1</t>
  </si>
  <si>
    <t>TMT d.o.o.</t>
  </si>
  <si>
    <t>42000 VARAŽDIN, Ivana Severa  2A</t>
  </si>
  <si>
    <t>HIPP CROATIA d.o.o.</t>
  </si>
  <si>
    <t>44400 GLINA, Ulica Kralja Zvonimira 1</t>
  </si>
  <si>
    <t>RETA d.o.o.</t>
  </si>
  <si>
    <t>47000 KARLOVAC, Zagrebačka 15K</t>
  </si>
  <si>
    <t>Lošinjska plovidba - Brodogradilište d.o.o.</t>
  </si>
  <si>
    <t>51550 MALI LOŠINJ, Ul. Lošinjskih brodograditelja 55</t>
  </si>
  <si>
    <t>REVISO  d.o.o.</t>
  </si>
  <si>
    <t>44272 LEKENIK, Zagrebačka ulica  157</t>
  </si>
  <si>
    <t>Euro Reflex d.o.o.</t>
  </si>
  <si>
    <t>31000 OSIJEK, Vukovarska 219A</t>
  </si>
  <si>
    <t xml:space="preserve">Čateks d.d. </t>
  </si>
  <si>
    <t>40000 ČAKOVEC, Zrinsko-Frankopanska  25</t>
  </si>
  <si>
    <t>BADEL 1862 d.d.</t>
  </si>
  <si>
    <t>10000 ZAGREB, Ulica grada Gospića  7</t>
  </si>
  <si>
    <t>ZEKIĆ d.o.o.</t>
  </si>
  <si>
    <t>51216 VIŠKOVO, Blažići 23</t>
  </si>
  <si>
    <t>INOXMONT-VS - d.o.o.</t>
  </si>
  <si>
    <t>42230 SIGETEC LUDBREŠKI, Ulica Miroslava Krleže 2</t>
  </si>
  <si>
    <t>DUE-DI d.o.o.</t>
  </si>
  <si>
    <t>49246 MARIJA BISTRICA, Tugonica  60</t>
  </si>
  <si>
    <t xml:space="preserve">Eonex d.o.o. </t>
  </si>
  <si>
    <t>42202 TRNOVEC , Gospodarska ulica 6</t>
  </si>
  <si>
    <t>AB PRODUKT d.o.o.</t>
  </si>
  <si>
    <t>47000 KARLOVAC, Mala Švarča 209</t>
  </si>
  <si>
    <t>Cro-go d.o.o.</t>
  </si>
  <si>
    <t>21210 SOLIN, Ulica don Frane Bulića  64</t>
  </si>
  <si>
    <t>VARGON  d.o.o.</t>
  </si>
  <si>
    <t>51227 KUKULJANOVO, Kukuljanovo 352</t>
  </si>
  <si>
    <t>DRVODJELAC d.o.o.</t>
  </si>
  <si>
    <t>42250 LEPOGLAVA, Hrvatskih Pavlina 84</t>
  </si>
  <si>
    <t>GRAFIČAR TVORNICA VREĆA I TISKARNICA d.o.o.</t>
  </si>
  <si>
    <t>48000 KOPRIVNICA, Borovljani 8G</t>
  </si>
  <si>
    <t>GRAFIČAR d.d.</t>
  </si>
  <si>
    <t>42230 LUDBREG, Frankopanska ulica 89</t>
  </si>
  <si>
    <t>A.M.S. - BIOMASA d.o.o.</t>
  </si>
  <si>
    <t>33000 VIROVITICA, Ulica Antunovac 11</t>
  </si>
  <si>
    <t>Željko Kranjčec, vlasnik obrta "OBRT POGREBNA OPREMA "</t>
  </si>
  <si>
    <t>43270 VELIKI GRĐEVAC, Stjepana Radića  2A</t>
  </si>
  <si>
    <t>KONČAR-ELEKTRIČNA VOZILA d.d.</t>
  </si>
  <si>
    <t>10090 ZAGREB, Ulica Ante Babaje 1</t>
  </si>
  <si>
    <t>HOTO LIGNUM d.o.o.</t>
  </si>
  <si>
    <t>42222 LJUBEŠĆICA, Poduzetnička zona Ljubešćica, Gospodarska ulica 8</t>
  </si>
  <si>
    <t xml:space="preserve">T.B.S. - Tvornica betonskih stupova d.o.o. </t>
  </si>
  <si>
    <t>10450 JASTREBARSKO, Novaki Petrovinski  100</t>
  </si>
  <si>
    <t>Sambi d.o.o.</t>
  </si>
  <si>
    <t>43000 BJELOVAR, Hratskog proljeća  1</t>
  </si>
  <si>
    <t>Auric timber d.o.o.</t>
  </si>
  <si>
    <t>33520 SLATINA, Industrijska  6</t>
  </si>
  <si>
    <t>CENTROMETAL d.o.o.</t>
  </si>
  <si>
    <t>40306 MACINEC, Glavna ulica  12</t>
  </si>
  <si>
    <t xml:space="preserve">GALEB DALMATINSKA TRIKOTAŽA d.d. </t>
  </si>
  <si>
    <t>21310 OMIŠ, Mosorska cesta 15</t>
  </si>
  <si>
    <t>Vetropack Straža d.d.</t>
  </si>
  <si>
    <t>49231 HUM NA SUTLI, Hum na Sutli 203</t>
  </si>
  <si>
    <t>FACC Solutions Croatia d.o.o.</t>
  </si>
  <si>
    <t>10297 JAKOVLJE, Jakovljanska ulica  31</t>
  </si>
  <si>
    <t>MURAPLAST d.o.o.</t>
  </si>
  <si>
    <t>40329 KOTORIBA, Sajmišna 16</t>
  </si>
  <si>
    <t>Miljenko Vinski, vlasnik obrta "VINSKI JURAJ ALATI"</t>
  </si>
  <si>
    <t>47000 KARLOVAC, Zagrebačka 94</t>
  </si>
  <si>
    <t>KONČAR - Aparati i postrojenja d.o.o.</t>
  </si>
  <si>
    <t>10000 ZAGREB, Borongajska cesta  81C</t>
  </si>
  <si>
    <t>Tvornica plinskih turbina d.o.o.</t>
  </si>
  <si>
    <t>47000 KARLOVAC, Mala Švarča 195</t>
  </si>
  <si>
    <t>OPG DARIO CENGER</t>
  </si>
  <si>
    <t>43531 MASLENJAČA, Velika Maslenjača BB</t>
  </si>
  <si>
    <t>PRO WOOD d.o.o.</t>
  </si>
  <si>
    <t>31511 ĐURĐENOVAC, Trg Franje Tuđmana 1</t>
  </si>
  <si>
    <t>PPS GALEKOVIĆ d.o.o.</t>
  </si>
  <si>
    <t>10410 MRACLIN, Braće Radića  199A</t>
  </si>
  <si>
    <t xml:space="preserve">ISKRA brodogradilište 1 d.o.o. </t>
  </si>
  <si>
    <t>22000 ŠIBENIK, Obala Jerka Šižgorića  1</t>
  </si>
  <si>
    <t>KOTLAR d.o.o.</t>
  </si>
  <si>
    <t>48350 ĐURĐEVAC, Ulica grada Vukovara 10</t>
  </si>
  <si>
    <t xml:space="preserve">KONČAR - Distributivni i specijalni transformatori d.d. </t>
  </si>
  <si>
    <t>10000 ZAGREB, Josipa Lončara  9 i 9A</t>
  </si>
  <si>
    <t>DI ČAZMA d.o.o.</t>
  </si>
  <si>
    <t>43240 GRAD ČAZMA, Alojza Vulinca  28</t>
  </si>
  <si>
    <t>ISKRA ZELINA KEMIJSKA INDUSTRIJA d.o.o.</t>
  </si>
  <si>
    <t>10380 SVETI IVAN ZELINA, Fučkani 6</t>
  </si>
  <si>
    <t>ATLANTIC CEDEVITA d.o.o.</t>
  </si>
  <si>
    <t>48260 APATOVEC, Brežanci  91</t>
  </si>
  <si>
    <t>OPREMA d.d.</t>
  </si>
  <si>
    <t>42230 LUDBREG, GOSPODARSKA ULICA 5</t>
  </si>
  <si>
    <t>LIPA d.o.o.</t>
  </si>
  <si>
    <t>42220 NOVI MAROF, Varaždinska ulica 90</t>
  </si>
  <si>
    <t>Inkop International d.o.o.</t>
  </si>
  <si>
    <t>49222 POZNANOVEC , Ulica Zagorske brigade  1</t>
  </si>
  <si>
    <t>Predrag Banda, vlasnik obrta "EUROPLAST"</t>
  </si>
  <si>
    <t>31540 DONJI MIHOLJAC, Vukovarska 142</t>
  </si>
  <si>
    <t>Hittner d.o.o.</t>
  </si>
  <si>
    <t>43000 BJELOVAR, Pakračka ulica  10</t>
  </si>
  <si>
    <t>Hilding Anders d.o.o.</t>
  </si>
  <si>
    <t>VIPLAST d.o.o.</t>
  </si>
  <si>
    <t>42000 VARAŽDIN, Kućanska 22</t>
  </si>
  <si>
    <t>Tiskara Reprint d.o.o.</t>
  </si>
  <si>
    <t>10360 SESVETE, ZAGREB, Rimski put 11E</t>
  </si>
  <si>
    <t>BMD STIL d.o.o.</t>
  </si>
  <si>
    <t>49282 KONJŠČINA, Pešćeno bb</t>
  </si>
  <si>
    <t>PAP-PROMET d.o.o.</t>
  </si>
  <si>
    <t>10431 SVETA NEDJELJA, dr. Franje Tuđmana  77</t>
  </si>
  <si>
    <t>Jelen Professional d.o.o.</t>
  </si>
  <si>
    <t>40319 BELICA, Braće Radić 37A</t>
  </si>
  <si>
    <t>MIAZ- IVANČIĆ d.o.o.</t>
  </si>
  <si>
    <t>49246 ZLATAR, Ulica Silvija Strahimira Kranjčevića  bb</t>
  </si>
  <si>
    <t>Istra Apparatus d.o.o.</t>
  </si>
  <si>
    <t>52333 POTPIĆAN, Industrijska  1</t>
  </si>
  <si>
    <t>SAB d.o.o.</t>
  </si>
  <si>
    <t>43500 DARUVAR, Petra Preradovića 108 i 110</t>
  </si>
  <si>
    <t>Simplex d.o.o.</t>
  </si>
  <si>
    <t>35208 GORNJA VRBA, Sjeverna ulica 17</t>
  </si>
  <si>
    <t>MEDITA d.o.o.</t>
  </si>
  <si>
    <t>23241 POLIČNIK, GRABI 12</t>
  </si>
  <si>
    <t xml:space="preserve">PARKETI ARAMBAŠIĆ d.o.o. </t>
  </si>
  <si>
    <t>34310 PLETERNICA, Požeška Koprivnica 14</t>
  </si>
  <si>
    <t>Sincro d.o.o.</t>
  </si>
  <si>
    <t>51227 KUKULJANOVO, Kukuljanovo 385 385</t>
  </si>
  <si>
    <t>SUNTEC d.o.o.</t>
  </si>
  <si>
    <t>40000 PRIBISLAVEC, Industrijska ulica 46</t>
  </si>
  <si>
    <t>FED d.o.o.</t>
  </si>
  <si>
    <t>10372 RUGVICA, Dugoselska ulica  1e</t>
  </si>
  <si>
    <t>FERROSTIL MONT d.o.o.</t>
  </si>
  <si>
    <t>49210 ZABOK, Prilaz dr. Franje Tuđmana 111</t>
  </si>
  <si>
    <t>AUTO KUĆA BEBIĆ d.o.o.</t>
  </si>
  <si>
    <t>21210 SOLIN, 21210 38D</t>
  </si>
  <si>
    <t>CEMIX CROATIA d.o.o.</t>
  </si>
  <si>
    <t>48350 ĐURĐEVAC, Petra Preradovića 51</t>
  </si>
  <si>
    <t>BELUPO d.d.</t>
  </si>
  <si>
    <t>48000 KOPRIVNICA, Danica 5</t>
  </si>
  <si>
    <t xml:space="preserve">Recom d.o.o. </t>
  </si>
  <si>
    <t>10000 ZAGREB , Kamenarka  33</t>
  </si>
  <si>
    <t>LEIER-LEITL D.O.O.</t>
  </si>
  <si>
    <t>42204 TURČIN, Zagrebačka 89</t>
  </si>
  <si>
    <t>FRAGMAT H d.o.o.</t>
  </si>
  <si>
    <t>49223 SVETI KRIŽ ZAČRETJE, Donja Pačetina 1A</t>
  </si>
  <si>
    <t xml:space="preserve">KONČAR - Metalne konstrukcije d.o.o. </t>
  </si>
  <si>
    <t>10000 ZAGREB, Fallerovo Šetalište 22</t>
  </si>
  <si>
    <t xml:space="preserve">Klimaoprema d.d. </t>
  </si>
  <si>
    <t>10430 SAMOBOR, Gradna  78a</t>
  </si>
  <si>
    <t>SPIRAL PIPES TECHNICS d.o.o.</t>
  </si>
  <si>
    <t>21270 ZAGVOZD, DR. FRANJE TUĐMANA 63</t>
  </si>
  <si>
    <t>BAJKMONT d.o.o.</t>
  </si>
  <si>
    <t>44000 SISAK, Ognjena Price 11</t>
  </si>
  <si>
    <t>Jedinstvo Kartonaža d.o.o.</t>
  </si>
  <si>
    <t>42240 IVANEC, Rudarska 6</t>
  </si>
  <si>
    <t>TVORNICA DOBRE HRANE d.o.o.</t>
  </si>
  <si>
    <t>33000 VIROVITICA, Industrijska ulica I 1</t>
  </si>
  <si>
    <t xml:space="preserve">HANJES d.o.o. </t>
  </si>
  <si>
    <t>42202 TRNOVEC, Gospodarska ulica 10</t>
  </si>
  <si>
    <t>PRIMABIRO d.o.o.</t>
  </si>
  <si>
    <t>40000 ČAKOVEC, Zrinsko-Frankopanska ulica 23</t>
  </si>
  <si>
    <t>TISKARA ZAGREB D.O.O.</t>
  </si>
  <si>
    <t>10000 ZAGREB, RADNIČKA CESTA  210</t>
  </si>
  <si>
    <t>Sobočan d.o.o.</t>
  </si>
  <si>
    <t>40315 MURSKO SREDIŠĆE, Slatine  18</t>
  </si>
  <si>
    <t>M.I. Hršak d.o.o.</t>
  </si>
  <si>
    <t>44000 SISAK, Božidara Adžije 2</t>
  </si>
  <si>
    <t>Kircek d.o.o.</t>
  </si>
  <si>
    <t>42222 LJUBEŠĆICA, Ivanovo Polje 1B</t>
  </si>
  <si>
    <t>BENETTON TEKSTIL D.O.O.</t>
  </si>
  <si>
    <t>31000 OSIJEK, VUKOVARSKA CESTA  219A</t>
  </si>
  <si>
    <t>Spiroflex d.o.o.</t>
  </si>
  <si>
    <t>35208 RUŠČICA, Ljudevita Gaja 7</t>
  </si>
  <si>
    <t>Fusio d.o.o.</t>
  </si>
  <si>
    <t>52440 BUIĆI , Buići 60</t>
  </si>
  <si>
    <t>Ferokotao d.o.o.</t>
  </si>
  <si>
    <t>40320 DONJI KRALJEVEC, Kolodvorska ulica  78a</t>
  </si>
  <si>
    <t>GPI Istra d.d.</t>
  </si>
  <si>
    <t>52352 KANFANAR, Burići 9a</t>
  </si>
  <si>
    <t>STANIĆ d.o.o.</t>
  </si>
  <si>
    <t>10000 ZAGREB, Slavonska avenija 22 i 22AA</t>
  </si>
  <si>
    <t>K.D.S. Valentak d.o.o.</t>
  </si>
  <si>
    <t>10370 GRAČEC, Zagrebačka ulica 105</t>
  </si>
  <si>
    <t xml:space="preserve">KANDIT d.o.o. </t>
  </si>
  <si>
    <t>31000 OSIJEK, VUKOVARSKA CESTA 239</t>
  </si>
  <si>
    <t>EDILTEC d.o.o.</t>
  </si>
  <si>
    <t>42250 LEPOGLAVA, Varaždinska 13</t>
  </si>
  <si>
    <t>TPK Orometal d.d.</t>
  </si>
  <si>
    <t>49243 OROSLAVJE, Milana Prpića  118</t>
  </si>
  <si>
    <t>Santaj plastika d.o.o.</t>
  </si>
  <si>
    <t>31550 VALPOVO, Sunčana 17</t>
  </si>
  <si>
    <t>Sano d.o.o.</t>
  </si>
  <si>
    <t>44317 POPOVAČA, Industrijska cesta 1</t>
  </si>
  <si>
    <t>TIM Topusko d.o.o.</t>
  </si>
  <si>
    <t>44400 TOPUSKO, Školska 35</t>
  </si>
  <si>
    <t xml:space="preserve">Semmelrock d.o.o. </t>
  </si>
  <si>
    <t>47300 OTOK OŠTARIJSKI, Otok Oštarski 4E</t>
  </si>
  <si>
    <t>PALFINGER PROIZVODNA TEHNOLOGIJA HRVATSKA d.o.o.</t>
  </si>
  <si>
    <t>51300 DELNICE, LUČICE 2A</t>
  </si>
  <si>
    <t>LEDO plus d.o.o.</t>
  </si>
  <si>
    <t>10000 ZAGREB, Marijana Čavića  7</t>
  </si>
  <si>
    <t>DELTABLOC Components d.o.o.</t>
  </si>
  <si>
    <t>40318 TURČIŠĆE, Turčišće 106F</t>
  </si>
  <si>
    <t>AQUAESTIL PLUS d.o.o.</t>
  </si>
  <si>
    <t>47280 OZALJ, Kolodvorska 24B</t>
  </si>
  <si>
    <t>LOŽ METALPRES d.o.o.</t>
  </si>
  <si>
    <t>51303 PLEŠCE, Antuna Muhvića 52</t>
  </si>
  <si>
    <t>LAGER BAŠIĆ d.o.o.</t>
  </si>
  <si>
    <t>10255 DONJI STUPNIK, Trgovačka 3</t>
  </si>
  <si>
    <t>SAMOBORKA  d.d.</t>
  </si>
  <si>
    <t>10430 SAMOBOR, Ulica Nikole Šubića Zrinskog 12</t>
  </si>
  <si>
    <t>SAMOBORKA d.d.</t>
  </si>
  <si>
    <t>10430 SAMOBOR, Ulica Nikole Šubića Zrinskog 15A</t>
  </si>
  <si>
    <t>JAMNICA plus d.o.o.</t>
  </si>
  <si>
    <t>10453 GORICA SVETOJANSKA, Celine 54</t>
  </si>
  <si>
    <t>10451 PISAROVINA, Vladimira Nazora 57</t>
  </si>
  <si>
    <t>SAMOBORKA SPLIT d.o.o.</t>
  </si>
  <si>
    <t>21203 GORNJI MUĆ, Prisike 19</t>
  </si>
  <si>
    <t>More d.o.o.</t>
  </si>
  <si>
    <t>48214 SVETI IVAN ŽABNO, Kuštani  25</t>
  </si>
  <si>
    <t>CEMEX Hrvatska d.d.</t>
  </si>
  <si>
    <t>21212 KAŠTEL SUĆURAC, Cesta dr. Franje Tuđmana 45</t>
  </si>
  <si>
    <t>10090 ZAGREB, Huzjanova 38</t>
  </si>
  <si>
    <t>21210 SOLIN, Salonitanska 19</t>
  </si>
  <si>
    <t xml:space="preserve">Wienerberger d.o.o. </t>
  </si>
  <si>
    <t>31400 ĐAKOVO, Nikole Tesle 203</t>
  </si>
  <si>
    <t xml:space="preserve">Podravka d.d. </t>
  </si>
  <si>
    <t>48000 KOPRIVNICA, Industrijska zona Danica - Ulica Danica; Đelekovečka cesta 6A, 12, 14; 21</t>
  </si>
  <si>
    <t>48000 KOPRIVNICA, Ante Starčevića 32</t>
  </si>
  <si>
    <t>42000 VARAŽDIN, Biškupečka ulica 60</t>
  </si>
  <si>
    <t>21204 DUGOPOLJE, Ul. Bana Josipa Jelačića 16</t>
  </si>
  <si>
    <t>STS-tech d.o.o.</t>
  </si>
  <si>
    <t>40315 MURSKO SREDIŠĆE, Ulica Svetog Josipa Radnika 4</t>
  </si>
  <si>
    <t>bMS</t>
  </si>
  <si>
    <t>Year</t>
  </si>
  <si>
    <t>Column1</t>
  </si>
  <si>
    <t>Column2</t>
  </si>
  <si>
    <t>-</t>
  </si>
  <si>
    <t>Bulgaria</t>
  </si>
  <si>
    <t>Czechia</t>
  </si>
  <si>
    <t>Estonia</t>
  </si>
  <si>
    <t>Greece</t>
  </si>
  <si>
    <t>Latvia</t>
  </si>
  <si>
    <t>Lithuania</t>
  </si>
  <si>
    <t>Hungary</t>
  </si>
  <si>
    <t>Poland</t>
  </si>
  <si>
    <t>Portugal</t>
  </si>
  <si>
    <t>Romania</t>
  </si>
  <si>
    <t>Slovenia</t>
  </si>
  <si>
    <t>Slovakia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</si>
</sst>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0.00\ &quot;MWh&quot;"/>
    <numFmt numFmtId="166" formatCode="0.00\ &quot;tCO2&quot;"/>
    <numFmt numFmtId="167" formatCode="0.00\ &quot;€/tCO2&quot;"/>
    <numFmt numFmtId="168" formatCode="0.00\ &quot;MW&quot;\ "/>
  </numFmts>
  <fonts count="37" x14ac:knownFonts="1">
    <font>
      <sz val="11"/>
      <color theme="1"/>
      <name val="Calibri"/>
      <family val="2"/>
      <charset val="238"/>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u/>
      <sz val="11"/>
      <color rgb="FF000000"/>
      <name val="Calibri"/>
      <scheme val="minor"/>
    </font>
    <font>
      <sz val="11"/>
      <color rgb="FF000000"/>
      <name val="Calibri"/>
      <scheme val="minor"/>
    </font>
    <font>
      <i/>
      <sz val="11"/>
      <color rgb="FF000000"/>
      <name val="Calibri"/>
      <scheme val="minor"/>
    </font>
    <font>
      <b/>
      <i/>
      <sz val="11"/>
      <color rgb="FF000000"/>
      <name val="Calibri"/>
      <scheme val="minor"/>
    </font>
    <font>
      <b/>
      <sz val="11"/>
      <color rgb="FF000000"/>
      <name val="Calibri"/>
      <scheme val="minor"/>
    </font>
    <font>
      <sz val="16"/>
      <color theme="1"/>
      <name val="Calibri"/>
      <family val="2"/>
      <scheme val="minor"/>
    </font>
    <font>
      <sz val="12"/>
      <name val="Calibri"/>
      <family val="2"/>
      <charset val="238"/>
      <scheme val="minor"/>
    </font>
    <font>
      <sz val="12"/>
      <color theme="9" tint="-0.249977111117893"/>
      <name val="Calibri"/>
      <family val="2"/>
      <charset val="238"/>
      <scheme val="minor"/>
    </font>
    <font>
      <sz val="12"/>
      <color theme="9" tint="-0.499984740745262"/>
      <name val="Calibri"/>
      <family val="2"/>
      <charset val="238"/>
      <scheme val="minor"/>
    </font>
    <font>
      <sz val="9"/>
      <name val="Arial"/>
      <family val="2"/>
      <charset val="238"/>
    </font>
  </fonts>
  <fills count="11">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s>
  <borders count="5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theme="4" tint="0.39997558519241921"/>
      </top>
      <bottom style="thin">
        <color theme="4" tint="0.39997558519241921"/>
      </bottom>
      <diagonal/>
    </border>
    <border>
      <left style="medium">
        <color auto="1"/>
      </left>
      <right style="medium">
        <color theme="0" tint="-0.34998626667073579"/>
      </right>
      <top/>
      <bottom/>
      <diagonal/>
    </border>
  </borders>
  <cellStyleXfs count="5">
    <xf numFmtId="0" fontId="0" fillId="0" borderId="0"/>
    <xf numFmtId="0" fontId="2" fillId="0" borderId="0"/>
    <xf numFmtId="0" fontId="4" fillId="0" borderId="0" applyNumberFormat="0" applyFill="0" applyBorder="0" applyAlignment="0" applyProtection="0"/>
    <xf numFmtId="0" fontId="22" fillId="0" borderId="0"/>
    <xf numFmtId="0" fontId="1" fillId="0" borderId="0"/>
  </cellStyleXfs>
  <cellXfs count="238">
    <xf numFmtId="0" fontId="0" fillId="0" borderId="0" xfId="0"/>
    <xf numFmtId="0" fontId="2" fillId="0" borderId="0" xfId="1"/>
    <xf numFmtId="0" fontId="2" fillId="9" borderId="0" xfId="1" applyFill="1"/>
    <xf numFmtId="0" fontId="2" fillId="10" borderId="0" xfId="1" applyFill="1"/>
    <xf numFmtId="0" fontId="2" fillId="7" borderId="0" xfId="1" applyFill="1"/>
    <xf numFmtId="0" fontId="5" fillId="7" borderId="0" xfId="1" applyFont="1" applyFill="1" applyAlignment="1">
      <alignment vertical="center" wrapText="1"/>
    </xf>
    <xf numFmtId="0" fontId="6" fillId="7" borderId="0" xfId="1" applyFont="1" applyFill="1" applyAlignment="1">
      <alignment horizontal="center" wrapText="1"/>
    </xf>
    <xf numFmtId="0" fontId="4" fillId="7" borderId="0" xfId="2" applyFill="1" applyAlignment="1">
      <alignment wrapText="1"/>
    </xf>
    <xf numFmtId="0" fontId="2" fillId="7" borderId="0" xfId="1" applyFill="1" applyAlignment="1">
      <alignment wrapText="1"/>
    </xf>
    <xf numFmtId="0" fontId="4" fillId="7" borderId="0" xfId="2" applyFill="1"/>
    <xf numFmtId="0" fontId="3" fillId="7" borderId="0" xfId="1" applyFont="1" applyFill="1"/>
    <xf numFmtId="0" fontId="5" fillId="4" borderId="0" xfId="1" applyFont="1" applyFill="1" applyAlignment="1">
      <alignment vertical="center" wrapText="1"/>
    </xf>
    <xf numFmtId="0" fontId="7" fillId="0" borderId="0" xfId="0" applyFont="1"/>
    <xf numFmtId="0" fontId="0" fillId="7" borderId="0" xfId="0" applyFill="1"/>
    <xf numFmtId="0" fontId="14" fillId="0" borderId="0" xfId="0" applyFont="1" applyAlignment="1">
      <alignment horizontal="center" vertical="center" wrapText="1"/>
    </xf>
    <xf numFmtId="0" fontId="15"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horizontal="center" vertical="center" wrapText="1"/>
    </xf>
    <xf numFmtId="0" fontId="2" fillId="4" borderId="0" xfId="1" applyFill="1" applyAlignment="1">
      <alignment horizontal="center"/>
    </xf>
    <xf numFmtId="0" fontId="2" fillId="10" borderId="0" xfId="1" applyFill="1" applyAlignment="1">
      <alignment horizontal="center"/>
    </xf>
    <xf numFmtId="0" fontId="18" fillId="10" borderId="0" xfId="1" applyFont="1" applyFill="1" applyAlignment="1">
      <alignment horizontal="left" vertical="center"/>
    </xf>
    <xf numFmtId="0" fontId="19" fillId="10" borderId="0" xfId="1" applyFont="1" applyFill="1" applyAlignment="1">
      <alignment vertical="center" wrapText="1"/>
    </xf>
    <xf numFmtId="0" fontId="11" fillId="10" borderId="8" xfId="1" applyFont="1" applyFill="1" applyBorder="1" applyAlignment="1">
      <alignment horizontal="center" vertical="top"/>
    </xf>
    <xf numFmtId="0" fontId="13" fillId="10" borderId="13" xfId="1" applyFont="1" applyFill="1" applyBorder="1" applyAlignment="1">
      <alignment vertical="top" wrapText="1"/>
    </xf>
    <xf numFmtId="0" fontId="9" fillId="2" borderId="26" xfId="0" applyFont="1" applyFill="1" applyBorder="1" applyAlignment="1">
      <alignment horizontal="center" vertical="center" wrapText="1"/>
    </xf>
    <xf numFmtId="0" fontId="9" fillId="2" borderId="7" xfId="0" applyFont="1" applyFill="1" applyBorder="1" applyAlignment="1">
      <alignment horizontal="center" vertical="center" wrapText="1"/>
    </xf>
    <xf numFmtId="4" fontId="0" fillId="0" borderId="0" xfId="0" applyNumberFormat="1"/>
    <xf numFmtId="4" fontId="9" fillId="0" borderId="6" xfId="0" applyNumberFormat="1" applyFont="1" applyBorder="1" applyAlignment="1">
      <alignment vertical="top" wrapText="1"/>
    </xf>
    <xf numFmtId="4" fontId="9" fillId="0" borderId="6" xfId="0" applyNumberFormat="1" applyFont="1" applyBorder="1" applyAlignment="1">
      <alignment horizontal="left" vertical="top" wrapText="1"/>
    </xf>
    <xf numFmtId="4" fontId="9" fillId="0" borderId="6" xfId="0" applyNumberFormat="1" applyFont="1" applyBorder="1" applyAlignment="1">
      <alignment wrapText="1"/>
    </xf>
    <xf numFmtId="4" fontId="0" fillId="0" borderId="6" xfId="0" applyNumberFormat="1" applyBorder="1"/>
    <xf numFmtId="164" fontId="0" fillId="0" borderId="0" xfId="0" applyNumberFormat="1"/>
    <xf numFmtId="0" fontId="9" fillId="2" borderId="30" xfId="0" applyFont="1" applyFill="1" applyBorder="1" applyAlignment="1">
      <alignment horizontal="center" vertical="center" wrapText="1"/>
    </xf>
    <xf numFmtId="4" fontId="9" fillId="0" borderId="9" xfId="0" applyNumberFormat="1" applyFont="1" applyBorder="1" applyAlignment="1">
      <alignment vertical="top" wrapText="1"/>
    </xf>
    <xf numFmtId="164" fontId="9" fillId="0" borderId="6" xfId="0" applyNumberFormat="1" applyFont="1" applyBorder="1" applyAlignment="1">
      <alignment horizontal="right"/>
    </xf>
    <xf numFmtId="4" fontId="9" fillId="0" borderId="30" xfId="0" applyNumberFormat="1" applyFont="1" applyBorder="1" applyAlignment="1">
      <alignment horizontal="right"/>
    </xf>
    <xf numFmtId="14" fontId="9" fillId="0" borderId="6" xfId="0" applyNumberFormat="1" applyFont="1" applyBorder="1" applyAlignment="1">
      <alignment horizontal="right"/>
    </xf>
    <xf numFmtId="0" fontId="9" fillId="0" borderId="6" xfId="0" applyFont="1" applyBorder="1" applyAlignment="1">
      <alignment horizontal="right"/>
    </xf>
    <xf numFmtId="0" fontId="9" fillId="2" borderId="32" xfId="0" applyFont="1" applyFill="1" applyBorder="1" applyAlignment="1">
      <alignment horizontal="center" vertical="center" wrapText="1"/>
    </xf>
    <xf numFmtId="0" fontId="0" fillId="10" borderId="25" xfId="0" applyFill="1" applyBorder="1"/>
    <xf numFmtId="0" fontId="0" fillId="10" borderId="5" xfId="0" applyFill="1" applyBorder="1"/>
    <xf numFmtId="4" fontId="9" fillId="0" borderId="29" xfId="0" applyNumberFormat="1" applyFont="1" applyBorder="1" applyAlignment="1">
      <alignment vertical="top" wrapText="1"/>
    </xf>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0" fontId="9" fillId="0" borderId="27" xfId="0" applyFont="1" applyBorder="1" applyAlignment="1">
      <alignment horizontal="right"/>
    </xf>
    <xf numFmtId="165" fontId="9" fillId="0" borderId="6" xfId="0" applyNumberFormat="1" applyFont="1" applyBorder="1" applyAlignment="1">
      <alignment horizontal="right" wrapText="1"/>
    </xf>
    <xf numFmtId="165" fontId="9" fillId="0" borderId="6" xfId="0" applyNumberFormat="1" applyFont="1" applyBorder="1" applyAlignment="1">
      <alignment horizontal="right"/>
    </xf>
    <xf numFmtId="165" fontId="9" fillId="0" borderId="6" xfId="0" applyNumberFormat="1" applyFont="1" applyBorder="1" applyAlignment="1">
      <alignment horizontal="right" vertical="top" wrapText="1"/>
    </xf>
    <xf numFmtId="166" fontId="9" fillId="0" borderId="6" xfId="0" applyNumberFormat="1" applyFont="1" applyBorder="1" applyAlignment="1">
      <alignment horizontal="right"/>
    </xf>
    <xf numFmtId="167" fontId="9" fillId="0" borderId="6" xfId="0" applyNumberFormat="1" applyFont="1" applyBorder="1" applyAlignment="1">
      <alignment horizontal="right"/>
    </xf>
    <xf numFmtId="168" fontId="9" fillId="0" borderId="6" xfId="0" applyNumberFormat="1" applyFont="1" applyBorder="1" applyAlignment="1">
      <alignment horizontal="right"/>
    </xf>
    <xf numFmtId="164" fontId="9" fillId="0" borderId="30" xfId="0" applyNumberFormat="1" applyFont="1" applyBorder="1" applyAlignment="1">
      <alignment horizontal="left" vertical="top" wrapText="1"/>
    </xf>
    <xf numFmtId="164" fontId="9" fillId="0" borderId="30" xfId="0" applyNumberFormat="1" applyFont="1" applyBorder="1" applyAlignment="1">
      <alignment vertical="top" wrapText="1"/>
    </xf>
    <xf numFmtId="4" fontId="0" fillId="0" borderId="19" xfId="0" applyNumberFormat="1" applyBorder="1"/>
    <xf numFmtId="0" fontId="9" fillId="0" borderId="9" xfId="0" applyFont="1" applyBorder="1" applyAlignment="1">
      <alignment vertical="top" wrapText="1"/>
    </xf>
    <xf numFmtId="0" fontId="9" fillId="0" borderId="6" xfId="0" applyFont="1" applyBorder="1" applyAlignment="1">
      <alignment horizontal="left" vertical="top" wrapText="1"/>
    </xf>
    <xf numFmtId="0" fontId="9" fillId="0" borderId="6" xfId="0" applyFont="1" applyBorder="1" applyAlignment="1">
      <alignment wrapText="1"/>
    </xf>
    <xf numFmtId="0" fontId="9" fillId="0" borderId="6" xfId="0" applyFont="1" applyBorder="1" applyAlignment="1">
      <alignment vertical="top" wrapText="1"/>
    </xf>
    <xf numFmtId="0" fontId="0" fillId="0" borderId="6" xfId="0" applyBorder="1"/>
    <xf numFmtId="0" fontId="9" fillId="0" borderId="9" xfId="0" applyFont="1" applyBorder="1" applyAlignment="1">
      <alignment vertical="center" wrapText="1"/>
    </xf>
    <xf numFmtId="0" fontId="9" fillId="0" borderId="6" xfId="0" applyFont="1" applyBorder="1" applyAlignment="1">
      <alignment vertical="center" wrapText="1"/>
    </xf>
    <xf numFmtId="0" fontId="9" fillId="0" borderId="6" xfId="0" applyFont="1" applyBorder="1" applyAlignment="1">
      <alignment horizontal="left" wrapText="1"/>
    </xf>
    <xf numFmtId="0" fontId="9" fillId="0" borderId="6" xfId="0" applyFont="1" applyBorder="1" applyAlignment="1">
      <alignment horizontal="left" vertical="center" wrapText="1"/>
    </xf>
    <xf numFmtId="0" fontId="9" fillId="0" borderId="29" xfId="0" applyFont="1" applyBorder="1" applyAlignment="1">
      <alignment vertical="top" wrapText="1"/>
    </xf>
    <xf numFmtId="0" fontId="9" fillId="0" borderId="30" xfId="0" applyFont="1" applyBorder="1" applyAlignment="1">
      <alignment horizontal="left" vertical="top" wrapText="1"/>
    </xf>
    <xf numFmtId="0" fontId="9" fillId="0" borderId="30" xfId="0" applyFont="1" applyBorder="1" applyAlignment="1">
      <alignment vertical="top" wrapText="1"/>
    </xf>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34" xfId="0" applyFont="1" applyFill="1" applyBorder="1" applyAlignment="1">
      <alignment horizontal="center" vertical="center" wrapText="1"/>
    </xf>
    <xf numFmtId="14" fontId="9" fillId="0" borderId="7" xfId="0" applyNumberFormat="1" applyFont="1" applyBorder="1" applyAlignment="1">
      <alignment horizontal="right"/>
    </xf>
    <xf numFmtId="14" fontId="9" fillId="0" borderId="41" xfId="0" applyNumberFormat="1" applyFont="1" applyBorder="1" applyAlignment="1">
      <alignment horizontal="right"/>
    </xf>
    <xf numFmtId="0" fontId="9" fillId="0" borderId="42" xfId="0" applyFont="1" applyBorder="1" applyAlignment="1">
      <alignment horizontal="right"/>
    </xf>
    <xf numFmtId="164" fontId="9" fillId="0" borderId="30" xfId="0" applyNumberFormat="1" applyFont="1" applyBorder="1" applyAlignment="1">
      <alignment horizontal="right"/>
    </xf>
    <xf numFmtId="164" fontId="9" fillId="0" borderId="44" xfId="0" applyNumberFormat="1" applyFont="1" applyBorder="1" applyAlignment="1">
      <alignment horizontal="right"/>
    </xf>
    <xf numFmtId="14" fontId="9" fillId="0" borderId="42" xfId="0" applyNumberFormat="1" applyFont="1" applyBorder="1" applyAlignment="1">
      <alignment horizontal="right"/>
    </xf>
    <xf numFmtId="0" fontId="9" fillId="0" borderId="34" xfId="0" applyFont="1" applyBorder="1" applyAlignment="1">
      <alignment horizontal="right"/>
    </xf>
    <xf numFmtId="0" fontId="9" fillId="0" borderId="46" xfId="0" applyFont="1" applyBorder="1" applyAlignment="1">
      <alignment horizontal="right"/>
    </xf>
    <xf numFmtId="0" fontId="9" fillId="0" borderId="43" xfId="0" applyFont="1" applyBorder="1" applyAlignment="1">
      <alignment horizontal="right"/>
    </xf>
    <xf numFmtId="4" fontId="9" fillId="0" borderId="27" xfId="0" applyNumberFormat="1" applyFont="1" applyBorder="1" applyAlignment="1">
      <alignment horizontal="right"/>
    </xf>
    <xf numFmtId="166" fontId="9" fillId="0" borderId="7" xfId="0" applyNumberFormat="1" applyFont="1" applyBorder="1" applyAlignment="1">
      <alignment horizontal="right"/>
    </xf>
    <xf numFmtId="166" fontId="9" fillId="0" borderId="41" xfId="0" applyNumberFormat="1" applyFont="1" applyBorder="1" applyAlignment="1">
      <alignment horizontal="right"/>
    </xf>
    <xf numFmtId="166" fontId="9" fillId="0" borderId="42" xfId="0" applyNumberFormat="1" applyFont="1" applyBorder="1" applyAlignment="1">
      <alignment horizontal="right"/>
    </xf>
    <xf numFmtId="168" fontId="9" fillId="0" borderId="42" xfId="0" applyNumberFormat="1" applyFont="1" applyBorder="1" applyAlignment="1">
      <alignment horizontal="right"/>
    </xf>
    <xf numFmtId="167" fontId="9" fillId="0" borderId="42" xfId="0" applyNumberFormat="1" applyFont="1" applyBorder="1" applyAlignment="1">
      <alignment horizontal="right"/>
    </xf>
    <xf numFmtId="4" fontId="9" fillId="0" borderId="44" xfId="0" applyNumberFormat="1" applyFont="1" applyBorder="1" applyAlignment="1">
      <alignment horizontal="right"/>
    </xf>
    <xf numFmtId="4" fontId="9" fillId="0" borderId="43" xfId="0" applyNumberFormat="1" applyFont="1" applyBorder="1" applyAlignment="1">
      <alignment horizontal="right"/>
    </xf>
    <xf numFmtId="164" fontId="9" fillId="0" borderId="7" xfId="0" applyNumberFormat="1" applyFont="1" applyBorder="1" applyAlignment="1">
      <alignment horizontal="right"/>
    </xf>
    <xf numFmtId="165" fontId="9" fillId="0" borderId="27" xfId="0" applyNumberFormat="1" applyFont="1" applyBorder="1" applyAlignment="1">
      <alignment horizontal="right"/>
    </xf>
    <xf numFmtId="164" fontId="9" fillId="0" borderId="41" xfId="0" applyNumberFormat="1" applyFont="1" applyBorder="1" applyAlignment="1">
      <alignment horizontal="right"/>
    </xf>
    <xf numFmtId="164" fontId="9" fillId="0" borderId="42" xfId="0" applyNumberFormat="1" applyFont="1" applyBorder="1" applyAlignment="1">
      <alignment horizontal="right"/>
    </xf>
    <xf numFmtId="165" fontId="9" fillId="0" borderId="42" xfId="0" applyNumberFormat="1" applyFont="1" applyBorder="1" applyAlignment="1">
      <alignment horizontal="right"/>
    </xf>
    <xf numFmtId="165" fontId="9" fillId="0" borderId="43" xfId="0" applyNumberFormat="1" applyFont="1" applyBorder="1" applyAlignment="1">
      <alignment horizontal="right"/>
    </xf>
    <xf numFmtId="0" fontId="9" fillId="10" borderId="27" xfId="0" applyFont="1" applyFill="1" applyBorder="1" applyAlignment="1">
      <alignment horizontal="center" vertical="center" wrapText="1"/>
    </xf>
    <xf numFmtId="0" fontId="9" fillId="10" borderId="31"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10" borderId="42" xfId="0" applyFont="1" applyFill="1" applyBorder="1" applyAlignment="1">
      <alignment horizontal="center" vertical="center" wrapText="1"/>
    </xf>
    <xf numFmtId="0" fontId="9" fillId="10" borderId="50" xfId="0" applyFont="1" applyFill="1" applyBorder="1" applyAlignment="1">
      <alignment horizontal="center" vertical="center" wrapText="1"/>
    </xf>
    <xf numFmtId="0" fontId="9" fillId="10" borderId="46" xfId="0" applyFont="1" applyFill="1" applyBorder="1" applyAlignment="1">
      <alignment horizontal="center" vertical="center" wrapText="1"/>
    </xf>
    <xf numFmtId="0" fontId="9" fillId="10" borderId="43" xfId="0" applyFont="1" applyFill="1" applyBorder="1" applyAlignment="1">
      <alignment horizontal="center" vertical="center" wrapText="1"/>
    </xf>
    <xf numFmtId="0" fontId="9" fillId="0" borderId="30" xfId="0" applyFont="1" applyBorder="1" applyAlignment="1">
      <alignment horizontal="right"/>
    </xf>
    <xf numFmtId="0" fontId="9" fillId="0" borderId="44" xfId="0" applyFont="1" applyBorder="1" applyAlignment="1">
      <alignment horizontal="right"/>
    </xf>
    <xf numFmtId="0" fontId="9" fillId="2" borderId="51"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52" xfId="0" applyFont="1" applyFill="1" applyBorder="1" applyAlignment="1">
      <alignment horizontal="center" vertical="center" wrapText="1"/>
    </xf>
    <xf numFmtId="0" fontId="9" fillId="10" borderId="53" xfId="0" applyFont="1" applyFill="1" applyBorder="1" applyAlignment="1">
      <alignment horizontal="center" vertical="center" wrapText="1"/>
    </xf>
    <xf numFmtId="0" fontId="9" fillId="10" borderId="54" xfId="0" applyFont="1" applyFill="1" applyBorder="1" applyAlignment="1">
      <alignment horizontal="center" vertical="center" wrapText="1"/>
    </xf>
    <xf numFmtId="164" fontId="9" fillId="0" borderId="55" xfId="0" applyNumberFormat="1" applyFont="1" applyBorder="1" applyAlignment="1">
      <alignment horizontal="right"/>
    </xf>
    <xf numFmtId="164" fontId="9" fillId="0" borderId="39" xfId="0" applyNumberFormat="1" applyFont="1" applyBorder="1" applyAlignment="1">
      <alignment horizontal="right"/>
    </xf>
    <xf numFmtId="165" fontId="9" fillId="0" borderId="39" xfId="0" applyNumberFormat="1" applyFont="1" applyBorder="1" applyAlignment="1">
      <alignment horizontal="right"/>
    </xf>
    <xf numFmtId="165" fontId="9" fillId="0" borderId="54" xfId="0" applyNumberFormat="1" applyFont="1" applyBorder="1" applyAlignment="1">
      <alignment horizontal="right"/>
    </xf>
    <xf numFmtId="166" fontId="9" fillId="0" borderId="55" xfId="0" applyNumberFormat="1" applyFont="1" applyBorder="1" applyAlignment="1">
      <alignment horizontal="right"/>
    </xf>
    <xf numFmtId="166" fontId="9" fillId="0" borderId="39" xfId="0" applyNumberFormat="1" applyFont="1" applyBorder="1" applyAlignment="1">
      <alignment horizontal="right"/>
    </xf>
    <xf numFmtId="168" fontId="9" fillId="0" borderId="39" xfId="0" applyNumberFormat="1" applyFont="1" applyBorder="1" applyAlignment="1">
      <alignment horizontal="right"/>
    </xf>
    <xf numFmtId="167" fontId="9" fillId="0" borderId="39" xfId="0" applyNumberFormat="1" applyFont="1" applyBorder="1" applyAlignment="1">
      <alignment horizontal="right"/>
    </xf>
    <xf numFmtId="4" fontId="9" fillId="0" borderId="56" xfId="0" applyNumberFormat="1" applyFont="1" applyBorder="1" applyAlignment="1">
      <alignment horizontal="right"/>
    </xf>
    <xf numFmtId="4" fontId="9" fillId="0" borderId="54" xfId="0" applyNumberFormat="1" applyFont="1" applyBorder="1" applyAlignment="1">
      <alignment horizontal="right"/>
    </xf>
    <xf numFmtId="14" fontId="9" fillId="0" borderId="55" xfId="0" applyNumberFormat="1" applyFont="1" applyBorder="1" applyAlignment="1">
      <alignment horizontal="right"/>
    </xf>
    <xf numFmtId="0" fontId="9" fillId="0" borderId="39" xfId="0" applyFont="1" applyBorder="1" applyAlignment="1">
      <alignment horizontal="right"/>
    </xf>
    <xf numFmtId="164" fontId="9" fillId="0" borderId="56" xfId="0" applyNumberFormat="1" applyFont="1" applyBorder="1" applyAlignment="1">
      <alignment horizontal="right"/>
    </xf>
    <xf numFmtId="14" fontId="9" fillId="0" borderId="39" xfId="0" applyNumberFormat="1" applyFont="1" applyBorder="1" applyAlignment="1">
      <alignment horizontal="right"/>
    </xf>
    <xf numFmtId="0" fontId="9" fillId="0" borderId="53" xfId="0" applyFont="1" applyBorder="1" applyAlignment="1">
      <alignment horizontal="right"/>
    </xf>
    <xf numFmtId="0" fontId="9" fillId="0" borderId="56" xfId="0" applyFont="1" applyBorder="1" applyAlignment="1">
      <alignment horizontal="right"/>
    </xf>
    <xf numFmtId="0" fontId="9" fillId="0" borderId="54" xfId="0" applyFont="1" applyBorder="1" applyAlignment="1">
      <alignment horizontal="right"/>
    </xf>
    <xf numFmtId="14" fontId="9" fillId="0" borderId="34" xfId="0" applyNumberFormat="1" applyFont="1" applyBorder="1" applyAlignment="1">
      <alignment horizontal="right"/>
    </xf>
    <xf numFmtId="14" fontId="9" fillId="0" borderId="53" xfId="0" applyNumberFormat="1" applyFont="1" applyBorder="1" applyAlignment="1">
      <alignment horizontal="right"/>
    </xf>
    <xf numFmtId="14" fontId="9" fillId="0" borderId="46" xfId="0" applyNumberFormat="1" applyFont="1" applyBorder="1" applyAlignment="1">
      <alignment horizontal="right"/>
    </xf>
    <xf numFmtId="165" fontId="9" fillId="0" borderId="6" xfId="0" applyNumberFormat="1" applyFont="1" applyBorder="1" applyAlignment="1">
      <alignment horizontal="center" vertical="center"/>
    </xf>
    <xf numFmtId="0" fontId="9" fillId="10" borderId="36" xfId="0" applyFont="1" applyFill="1" applyBorder="1" applyAlignment="1">
      <alignment vertical="center" wrapText="1"/>
    </xf>
    <xf numFmtId="0" fontId="9" fillId="10" borderId="47" xfId="0" applyFont="1" applyFill="1" applyBorder="1" applyAlignment="1">
      <alignment vertical="center" wrapText="1"/>
    </xf>
    <xf numFmtId="0" fontId="9" fillId="10" borderId="45" xfId="0" applyFont="1" applyFill="1" applyBorder="1" applyAlignment="1">
      <alignment vertical="center" wrapText="1"/>
    </xf>
    <xf numFmtId="0" fontId="9" fillId="10" borderId="40" xfId="0" applyFont="1" applyFill="1" applyBorder="1" applyAlignment="1">
      <alignment vertical="center" wrapText="1"/>
    </xf>
    <xf numFmtId="164" fontId="9" fillId="0" borderId="35" xfId="0" applyNumberFormat="1" applyFont="1" applyBorder="1" applyAlignment="1">
      <alignment vertical="center"/>
    </xf>
    <xf numFmtId="164" fontId="9" fillId="0" borderId="36" xfId="0" applyNumberFormat="1" applyFont="1" applyBorder="1" applyAlignment="1">
      <alignment vertical="center"/>
    </xf>
    <xf numFmtId="14" fontId="9" fillId="0" borderId="35" xfId="0" applyNumberFormat="1" applyFont="1" applyBorder="1" applyAlignment="1">
      <alignment vertical="center"/>
    </xf>
    <xf numFmtId="0" fontId="9" fillId="0" borderId="45" xfId="0" applyFont="1" applyBorder="1" applyAlignment="1">
      <alignment vertical="center"/>
    </xf>
    <xf numFmtId="0" fontId="9" fillId="0" borderId="34" xfId="0" applyFont="1" applyBorder="1" applyAlignment="1">
      <alignment vertical="center"/>
    </xf>
    <xf numFmtId="0" fontId="9" fillId="10" borderId="6" xfId="0" applyFont="1" applyFill="1" applyBorder="1" applyAlignment="1">
      <alignment vertical="center" wrapText="1"/>
    </xf>
    <xf numFmtId="0" fontId="9" fillId="10" borderId="31" xfId="0" applyFont="1" applyFill="1" applyBorder="1" applyAlignment="1">
      <alignment vertical="center" wrapText="1"/>
    </xf>
    <xf numFmtId="14" fontId="9" fillId="0" borderId="7" xfId="0" applyNumberFormat="1" applyFont="1" applyBorder="1" applyAlignment="1">
      <alignment vertical="center"/>
    </xf>
    <xf numFmtId="164" fontId="9" fillId="0" borderId="6" xfId="0" applyNumberFormat="1" applyFont="1" applyBorder="1" applyAlignment="1">
      <alignment vertical="center"/>
    </xf>
    <xf numFmtId="164" fontId="9" fillId="0" borderId="7" xfId="0" applyNumberFormat="1" applyFont="1" applyBorder="1" applyAlignment="1">
      <alignment vertical="center"/>
    </xf>
    <xf numFmtId="165" fontId="9" fillId="0" borderId="6" xfId="0" applyNumberFormat="1" applyFont="1" applyBorder="1" applyAlignment="1">
      <alignment vertical="center"/>
    </xf>
    <xf numFmtId="165" fontId="9" fillId="0" borderId="27" xfId="0" applyNumberFormat="1" applyFont="1" applyBorder="1" applyAlignment="1">
      <alignment vertical="center"/>
    </xf>
    <xf numFmtId="0" fontId="33" fillId="0" borderId="57" xfId="0" applyFont="1" applyBorder="1" applyAlignment="1">
      <alignment vertical="center" wrapText="1"/>
    </xf>
    <xf numFmtId="14" fontId="9" fillId="0" borderId="7" xfId="0" applyNumberFormat="1" applyFont="1" applyBorder="1" applyAlignment="1">
      <alignment vertical="center" wrapText="1"/>
    </xf>
    <xf numFmtId="164" fontId="9" fillId="0" borderId="6" xfId="0" applyNumberFormat="1" applyFont="1" applyBorder="1" applyAlignment="1">
      <alignment vertical="center" wrapText="1"/>
    </xf>
    <xf numFmtId="168" fontId="33" fillId="0" borderId="6" xfId="0" applyNumberFormat="1" applyFont="1" applyBorder="1" applyAlignment="1">
      <alignment vertical="center"/>
    </xf>
    <xf numFmtId="164" fontId="10" fillId="7" borderId="6" xfId="0" applyNumberFormat="1" applyFont="1" applyFill="1" applyBorder="1" applyAlignment="1">
      <alignment horizontal="center" vertical="center" wrapText="1"/>
    </xf>
    <xf numFmtId="164" fontId="10" fillId="7" borderId="6" xfId="0" applyNumberFormat="1" applyFont="1" applyFill="1" applyBorder="1" applyAlignment="1">
      <alignment vertical="center" wrapText="1"/>
    </xf>
    <xf numFmtId="0" fontId="0" fillId="0" borderId="6" xfId="0" applyBorder="1" applyAlignment="1">
      <alignment wrapText="1"/>
    </xf>
    <xf numFmtId="165" fontId="4" fillId="0" borderId="6" xfId="2" applyNumberFormat="1" applyBorder="1" applyAlignment="1">
      <alignment vertical="center" wrapText="1"/>
    </xf>
    <xf numFmtId="0" fontId="4" fillId="0" borderId="6" xfId="2" applyBorder="1" applyAlignment="1">
      <alignment vertical="center" wrapText="1"/>
    </xf>
    <xf numFmtId="164" fontId="33" fillId="0" borderId="36" xfId="0" applyNumberFormat="1" applyFont="1" applyBorder="1" applyAlignment="1">
      <alignment vertical="center"/>
    </xf>
    <xf numFmtId="165" fontId="33" fillId="0" borderId="6" xfId="0" applyNumberFormat="1" applyFont="1" applyBorder="1" applyAlignment="1">
      <alignment vertical="center"/>
    </xf>
    <xf numFmtId="166" fontId="33" fillId="0" borderId="6" xfId="0" applyNumberFormat="1" applyFont="1" applyBorder="1" applyAlignment="1">
      <alignment vertical="center"/>
    </xf>
    <xf numFmtId="14" fontId="33" fillId="0" borderId="45" xfId="0" applyNumberFormat="1" applyFont="1" applyBorder="1" applyAlignment="1">
      <alignment vertical="center" wrapText="1"/>
    </xf>
    <xf numFmtId="166" fontId="34" fillId="0" borderId="6" xfId="0" applyNumberFormat="1" applyFont="1" applyBorder="1" applyAlignment="1">
      <alignment vertical="center" wrapText="1"/>
    </xf>
    <xf numFmtId="167" fontId="35" fillId="0" borderId="27" xfId="0" applyNumberFormat="1" applyFont="1" applyBorder="1" applyAlignment="1">
      <alignment vertical="center"/>
    </xf>
    <xf numFmtId="165" fontId="35" fillId="0" borderId="6" xfId="0" applyNumberFormat="1" applyFont="1" applyBorder="1" applyAlignment="1">
      <alignment vertical="center"/>
    </xf>
    <xf numFmtId="165" fontId="33" fillId="0" borderId="6" xfId="0" applyNumberFormat="1" applyFont="1" applyBorder="1" applyAlignment="1">
      <alignment vertical="center" wrapText="1"/>
    </xf>
    <xf numFmtId="166" fontId="33" fillId="0" borderId="6" xfId="0" applyNumberFormat="1" applyFont="1" applyBorder="1" applyAlignment="1">
      <alignment vertical="center" wrapText="1"/>
    </xf>
    <xf numFmtId="168" fontId="33" fillId="0" borderId="6" xfId="0" applyNumberFormat="1" applyFont="1" applyBorder="1" applyAlignment="1">
      <alignment vertical="center" wrapText="1"/>
    </xf>
    <xf numFmtId="4" fontId="9" fillId="0" borderId="7" xfId="0" applyNumberFormat="1" applyFont="1" applyBorder="1" applyAlignment="1">
      <alignment wrapText="1"/>
    </xf>
    <xf numFmtId="0" fontId="36" fillId="0" borderId="58" xfId="4" applyFont="1" applyBorder="1" applyAlignment="1">
      <alignment horizontal="left" vertical="top" wrapText="1"/>
    </xf>
    <xf numFmtId="0" fontId="33" fillId="0" borderId="36" xfId="0" applyFont="1" applyBorder="1" applyAlignment="1">
      <alignment vertical="center" wrapText="1"/>
    </xf>
    <xf numFmtId="14" fontId="33" fillId="0" borderId="6" xfId="0" applyNumberFormat="1" applyFont="1" applyBorder="1" applyAlignment="1">
      <alignment vertical="center"/>
    </xf>
    <xf numFmtId="0" fontId="33" fillId="0" borderId="6" xfId="0" applyFont="1" applyBorder="1" applyAlignment="1">
      <alignment vertical="center"/>
    </xf>
    <xf numFmtId="0" fontId="33" fillId="0" borderId="34" xfId="0" applyFont="1" applyBorder="1" applyAlignment="1">
      <alignment vertical="center"/>
    </xf>
    <xf numFmtId="0" fontId="9" fillId="2" borderId="30" xfId="0" applyFont="1" applyFill="1" applyBorder="1" applyAlignment="1">
      <alignment horizontal="center" vertical="top" wrapText="1"/>
    </xf>
    <xf numFmtId="4" fontId="9" fillId="0" borderId="7" xfId="0" applyNumberFormat="1" applyFont="1" applyBorder="1" applyAlignment="1">
      <alignment vertical="top" wrapText="1"/>
    </xf>
    <xf numFmtId="0" fontId="4" fillId="10" borderId="6" xfId="2" applyFill="1" applyBorder="1" applyAlignment="1">
      <alignment vertical="center" wrapText="1"/>
    </xf>
    <xf numFmtId="0" fontId="1" fillId="7" borderId="0" xfId="1" applyFont="1" applyFill="1"/>
    <xf numFmtId="0" fontId="1" fillId="0" borderId="0" xfId="0" applyFont="1"/>
    <xf numFmtId="0" fontId="2" fillId="4" borderId="0" xfId="1" applyFill="1" applyAlignment="1">
      <alignment horizontal="center"/>
    </xf>
    <xf numFmtId="0" fontId="2" fillId="7" borderId="0" xfId="1" applyFill="1" applyAlignment="1">
      <alignment horizontal="center"/>
    </xf>
    <xf numFmtId="0" fontId="3" fillId="10" borderId="0" xfId="1" applyFont="1" applyFill="1" applyAlignment="1">
      <alignment horizontal="left" vertical="top" wrapText="1"/>
    </xf>
    <xf numFmtId="0" fontId="1" fillId="10" borderId="0" xfId="1" applyFont="1" applyFill="1" applyAlignment="1">
      <alignment horizontal="left" vertical="top" wrapText="1"/>
    </xf>
    <xf numFmtId="0" fontId="24" fillId="10" borderId="0" xfId="1" applyFont="1" applyFill="1" applyAlignment="1">
      <alignment horizontal="center" vertical="center"/>
    </xf>
    <xf numFmtId="0" fontId="12" fillId="10" borderId="0" xfId="1" applyFont="1" applyFill="1" applyAlignment="1">
      <alignment horizontal="center" vertical="center" wrapText="1"/>
    </xf>
    <xf numFmtId="0" fontId="28" fillId="10" borderId="0" xfId="1" applyFont="1" applyFill="1" applyAlignment="1">
      <alignment horizontal="left" vertical="top" wrapText="1"/>
    </xf>
    <xf numFmtId="0" fontId="0" fillId="0" borderId="0" xfId="0" applyAlignment="1">
      <alignment horizontal="left" vertical="top" wrapText="1"/>
    </xf>
    <xf numFmtId="0" fontId="4" fillId="10" borderId="0" xfId="2" applyFill="1" applyAlignment="1">
      <alignment horizontal="left" vertical="top" wrapText="1"/>
    </xf>
    <xf numFmtId="0" fontId="4" fillId="0" borderId="0" xfId="2" applyAlignment="1">
      <alignment horizontal="left" vertical="top" wrapText="1"/>
    </xf>
    <xf numFmtId="0" fontId="23" fillId="6" borderId="16"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13" xfId="0" applyFont="1" applyFill="1" applyBorder="1" applyAlignment="1">
      <alignment horizontal="center" vertical="center"/>
    </xf>
    <xf numFmtId="164" fontId="10" fillId="7" borderId="15" xfId="0" applyNumberFormat="1" applyFont="1" applyFill="1" applyBorder="1" applyAlignment="1">
      <alignment horizontal="center" vertical="center" wrapText="1"/>
    </xf>
    <xf numFmtId="164" fontId="10" fillId="7" borderId="19" xfId="0" applyNumberFormat="1" applyFont="1" applyFill="1" applyBorder="1" applyAlignment="1">
      <alignment horizontal="center" vertical="center" wrapText="1"/>
    </xf>
    <xf numFmtId="164" fontId="10" fillId="7" borderId="37" xfId="0" applyNumberFormat="1" applyFont="1" applyFill="1" applyBorder="1" applyAlignment="1">
      <alignment horizontal="center" vertical="center" wrapText="1"/>
    </xf>
    <xf numFmtId="0" fontId="23" fillId="5" borderId="16" xfId="0" applyFont="1" applyFill="1" applyBorder="1" applyAlignment="1">
      <alignment horizontal="center" vertical="center"/>
    </xf>
    <xf numFmtId="0" fontId="23" fillId="5" borderId="14" xfId="0" applyFont="1" applyFill="1" applyBorder="1" applyAlignment="1">
      <alignment horizontal="center" vertical="center"/>
    </xf>
    <xf numFmtId="0" fontId="23" fillId="5" borderId="13" xfId="0" applyFont="1" applyFill="1" applyBorder="1" applyAlignment="1">
      <alignment horizontal="center" vertical="center"/>
    </xf>
    <xf numFmtId="0" fontId="23" fillId="8" borderId="28" xfId="0" applyFont="1" applyFill="1" applyBorder="1" applyAlignment="1">
      <alignment horizontal="center" vertical="center" wrapText="1"/>
    </xf>
    <xf numFmtId="0" fontId="23" fillId="8" borderId="0" xfId="0" applyFont="1" applyFill="1" applyAlignment="1">
      <alignment horizontal="center" vertical="center" wrapText="1"/>
    </xf>
    <xf numFmtId="0" fontId="10" fillId="7" borderId="3"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37" xfId="0" applyFont="1" applyFill="1" applyBorder="1" applyAlignment="1">
      <alignment horizontal="center" vertical="center" wrapText="1"/>
    </xf>
    <xf numFmtId="0" fontId="10" fillId="7" borderId="28"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38" xfId="0" applyFont="1" applyFill="1" applyBorder="1" applyAlignment="1">
      <alignment horizontal="center" vertical="center" wrapText="1"/>
    </xf>
    <xf numFmtId="164" fontId="10" fillId="7" borderId="2" xfId="0" applyNumberFormat="1" applyFont="1" applyFill="1" applyBorder="1" applyAlignment="1">
      <alignment horizontal="center" vertical="center" wrapText="1"/>
    </xf>
    <xf numFmtId="164" fontId="10" fillId="7" borderId="18" xfId="0" applyNumberFormat="1" applyFont="1" applyFill="1" applyBorder="1" applyAlignment="1">
      <alignment horizontal="center" vertical="center" wrapText="1"/>
    </xf>
    <xf numFmtId="164" fontId="10" fillId="7" borderId="11" xfId="0" applyNumberFormat="1" applyFont="1" applyFill="1" applyBorder="1" applyAlignment="1">
      <alignment horizontal="center" vertical="center" wrapText="1"/>
    </xf>
    <xf numFmtId="0" fontId="10" fillId="7" borderId="25"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33"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11" xfId="0" applyFont="1" applyFill="1" applyBorder="1" applyAlignment="1">
      <alignment horizontal="center" vertical="center" wrapText="1"/>
    </xf>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4" fontId="10" fillId="7" borderId="1" xfId="0" applyNumberFormat="1" applyFont="1" applyFill="1" applyBorder="1" applyAlignment="1">
      <alignment horizontal="center" vertical="center" wrapText="1"/>
    </xf>
    <xf numFmtId="4" fontId="10" fillId="7" borderId="17" xfId="0" applyNumberFormat="1" applyFont="1" applyFill="1" applyBorder="1" applyAlignment="1">
      <alignment horizontal="center" vertical="center" wrapText="1"/>
    </xf>
    <xf numFmtId="4" fontId="10" fillId="7" borderId="10" xfId="0" applyNumberFormat="1" applyFont="1" applyFill="1" applyBorder="1" applyAlignment="1">
      <alignment horizontal="center" vertical="center" wrapText="1"/>
    </xf>
    <xf numFmtId="4" fontId="23" fillId="3" borderId="16" xfId="0" applyNumberFormat="1" applyFont="1" applyFill="1" applyBorder="1" applyAlignment="1">
      <alignment horizontal="center" vertical="center"/>
    </xf>
    <xf numFmtId="4" fontId="23" fillId="3" borderId="14" xfId="0" applyNumberFormat="1" applyFont="1" applyFill="1" applyBorder="1" applyAlignment="1">
      <alignment horizontal="center" vertical="center"/>
    </xf>
    <xf numFmtId="0" fontId="9" fillId="0" borderId="4"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5"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4" xfId="0" applyFont="1" applyBorder="1" applyAlignment="1">
      <alignment horizontal="center" vertical="center" wrapText="1"/>
    </xf>
    <xf numFmtId="0" fontId="8" fillId="5" borderId="5" xfId="0" applyFont="1" applyFill="1" applyBorder="1" applyAlignment="1">
      <alignment horizontal="center" vertical="center" wrapText="1"/>
    </xf>
    <xf numFmtId="0" fontId="8" fillId="5" borderId="33" xfId="0" applyFont="1" applyFill="1" applyBorder="1" applyAlignment="1">
      <alignment horizontal="center" vertical="center" wrapText="1"/>
    </xf>
    <xf numFmtId="164" fontId="10" fillId="7" borderId="6" xfId="0" applyNumberFormat="1" applyFont="1" applyFill="1" applyBorder="1" applyAlignment="1">
      <alignment horizontal="center" vertical="center" wrapText="1"/>
    </xf>
    <xf numFmtId="4" fontId="10" fillId="7" borderId="6" xfId="0" applyNumberFormat="1" applyFont="1" applyFill="1" applyBorder="1" applyAlignment="1">
      <alignment horizontal="center" vertical="center" wrapText="1"/>
    </xf>
  </cellXfs>
  <cellStyles count="5">
    <cellStyle name="Hyperlink" xfId="2" builtinId="8"/>
    <cellStyle name="Normal" xfId="0" builtinId="0"/>
    <cellStyle name="Normal 2" xfId="3" xr:uid="{02889D1E-0059-463B-84FF-A296EF478A52}"/>
    <cellStyle name="Normal 3" xfId="4" xr:uid="{16E47737-A6FB-4BCE-9C4E-A4172AFD1D39}"/>
    <cellStyle name="Normálna 2" xfId="1" xr:uid="{00000000-0005-0000-0000-000002000000}"/>
  </cellStyles>
  <dxfs count="3">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30B633-5E2F-472A-A49B-8C39D73A10A5}" name="Table1" displayName="Table1" ref="B3:C17" totalsRowShown="0" dataDxfId="2">
  <autoFilter ref="B3:C17" xr:uid="{0B30B633-5E2F-472A-A49B-8C39D73A10A5}"/>
  <tableColumns count="2">
    <tableColumn id="1" xr3:uid="{24C783F3-255A-4466-8F6E-B1F49D9ABF06}" name="Column1" dataDxfId="1"/>
    <tableColumn id="2" xr3:uid="{3EA260EB-EA2B-48FD-B7FF-CB19C306BA16}"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mingor.gov.hr/o-ministarstvu-1065/djelokrug/uprava-za-klimatske-aktivnosti-1879/modernizacijski-fond/909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tabSelected="1" zoomScale="73" zoomScaleNormal="55" workbookViewId="0">
      <selection activeCell="B8" sqref="B8:C11"/>
    </sheetView>
  </sheetViews>
  <sheetFormatPr defaultColWidth="8.7265625" defaultRowHeight="14.5" zeroHeight="1" x14ac:dyDescent="0.35"/>
  <cols>
    <col min="1" max="1" width="3.54296875" style="2" customWidth="1"/>
    <col min="2" max="2" width="33.54296875" style="2" customWidth="1"/>
    <col min="3" max="3" width="176" style="2" customWidth="1"/>
    <col min="4" max="4" width="3.81640625" style="2" customWidth="1"/>
    <col min="5" max="6" width="44.54296875" style="2" hidden="1" customWidth="1"/>
    <col min="7" max="18" width="44.54296875" style="4" hidden="1" customWidth="1"/>
    <col min="19" max="19" width="44.54296875" style="2" hidden="1" customWidth="1"/>
    <col min="20" max="16379" width="8.7265625" style="1" hidden="1" customWidth="1"/>
    <col min="16380" max="16380" width="2.1796875" style="1" hidden="1" customWidth="1"/>
    <col min="16381" max="16381" width="7.81640625" style="1" hidden="1" customWidth="1"/>
    <col min="16382" max="16382" width="8.7265625" style="1" hidden="1" customWidth="1"/>
    <col min="16383" max="16383" width="4.453125" style="1" hidden="1" customWidth="1"/>
    <col min="16384" max="16384" width="1.7265625" style="1" hidden="1" customWidth="1"/>
  </cols>
  <sheetData>
    <row r="1" spans="1:96" x14ac:dyDescent="0.35">
      <c r="A1" s="177"/>
      <c r="B1" s="177"/>
      <c r="C1" s="177"/>
      <c r="D1" s="177"/>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177"/>
      <c r="B2" s="181" t="s">
        <v>0</v>
      </c>
      <c r="C2" s="181"/>
      <c r="D2" s="177"/>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177"/>
      <c r="B3" s="182" t="s">
        <v>1</v>
      </c>
      <c r="C3" s="182"/>
      <c r="D3" s="177"/>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177"/>
      <c r="B4" s="179" t="s">
        <v>2</v>
      </c>
      <c r="C4" s="179"/>
      <c r="D4" s="177"/>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177"/>
      <c r="B5" s="179" t="s">
        <v>3</v>
      </c>
      <c r="C5" s="179"/>
      <c r="D5" s="177"/>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13.25" customHeight="1" x14ac:dyDescent="0.35">
      <c r="A6" s="177"/>
      <c r="B6" s="183" t="s">
        <v>4</v>
      </c>
      <c r="C6" s="180"/>
      <c r="D6" s="177"/>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177"/>
      <c r="B7" s="183" t="s">
        <v>5</v>
      </c>
      <c r="C7" s="180"/>
      <c r="D7" s="177"/>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177"/>
      <c r="B8" s="180" t="s">
        <v>6</v>
      </c>
      <c r="C8" s="180"/>
      <c r="D8" s="177"/>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177"/>
      <c r="B9" s="185" t="s">
        <v>7</v>
      </c>
      <c r="C9" s="185"/>
      <c r="D9" s="177"/>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177"/>
      <c r="B10" s="184" t="s">
        <v>8</v>
      </c>
      <c r="C10" s="184"/>
      <c r="D10" s="177"/>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177"/>
      <c r="B11" s="186" t="s">
        <v>9</v>
      </c>
      <c r="C11" s="186"/>
      <c r="D11" s="177"/>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177"/>
      <c r="B12" s="20" t="s">
        <v>10</v>
      </c>
      <c r="C12" s="21" t="s">
        <v>11</v>
      </c>
      <c r="D12" s="177"/>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177"/>
      <c r="B13" s="22">
        <v>2023</v>
      </c>
      <c r="C13" s="23" t="s">
        <v>12</v>
      </c>
      <c r="D13" s="177"/>
      <c r="E13" s="175" t="s">
        <v>13</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177"/>
      <c r="B14" s="19"/>
      <c r="C14" s="3"/>
      <c r="D14" s="177"/>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177"/>
      <c r="B15" s="18"/>
      <c r="C15" s="11"/>
      <c r="D15" s="177"/>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178"/>
      <c r="B23" s="178"/>
      <c r="C23" s="178"/>
      <c r="D23" s="178"/>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sheetProtection algorithmName="SHA-512" hashValue="DFa0kqqOVwTwCEBCBECNgHyrj/ij/7avH0M9F5Lhep1J+fvsCe8RFu4elOC/gPoOzJNpJi6QwIJMDEUN4F5Srg==" saltValue="fYUmU0WTW+Ts2fLx5l4S7g==" spinCount="100000" sheet="1" objects="1" scenarios="1"/>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7AF2421E-4B81-49B3-AF93-3F6ABB17BF4B}"/>
    <hyperlink ref="B9" r:id="rId2" xr:uid="{06C55FDB-1F02-403C-BF4C-68BC67BA44CB}"/>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9246D8A-36FA-4C65-B172-45CD990C6C20}">
          <x14:formula1>
            <xm:f>'Dropdown Menu'!$B$4:$B$17</xm:f>
          </x14:formula1>
          <xm:sqref>C13</xm:sqref>
        </x14:dataValidation>
        <x14:dataValidation type="list" allowBlank="1" showInputMessage="1" showErrorMessage="1" xr:uid="{74B59555-1185-410C-8055-B572C3F2EBB6}">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E1D1D-856E-4E55-94A4-1D94E8297831}">
  <dimension ref="A2:AH22"/>
  <sheetViews>
    <sheetView view="pageBreakPreview" topLeftCell="A5" zoomScale="80" zoomScaleNormal="85" zoomScaleSheetLayoutView="80" workbookViewId="0">
      <selection activeCell="F7" sqref="F7"/>
    </sheetView>
  </sheetViews>
  <sheetFormatPr defaultRowHeight="14.5" x14ac:dyDescent="0.35"/>
  <cols>
    <col min="2" max="3" width="19" customWidth="1"/>
    <col min="4" max="4" width="18.26953125" customWidth="1"/>
    <col min="5" max="5" width="13" customWidth="1"/>
    <col min="6" max="6" width="14.453125" customWidth="1"/>
    <col min="7" max="7" width="16.26953125" customWidth="1"/>
    <col min="8" max="8" width="14.54296875" customWidth="1"/>
    <col min="9" max="10" width="22.1796875" customWidth="1"/>
    <col min="11" max="11" width="21.26953125" customWidth="1"/>
    <col min="12" max="12" width="19.81640625" customWidth="1"/>
    <col min="13" max="13" width="17.7265625" customWidth="1"/>
    <col min="14" max="14" width="25.81640625" customWidth="1"/>
    <col min="15" max="15" width="24.7265625" customWidth="1"/>
    <col min="16" max="16" width="25" customWidth="1"/>
    <col min="17" max="18" width="19.81640625" customWidth="1"/>
    <col min="19" max="19" width="13.453125" customWidth="1"/>
    <col min="20" max="20" width="20.7265625" customWidth="1"/>
    <col min="21" max="21" width="13.26953125" customWidth="1"/>
    <col min="22" max="22" width="20.81640625" customWidth="1"/>
    <col min="23" max="23" width="16" customWidth="1"/>
    <col min="24" max="24" width="14.54296875" customWidth="1"/>
    <col min="25" max="25" width="11.81640625" customWidth="1"/>
    <col min="26" max="26" width="19.453125" customWidth="1"/>
    <col min="27" max="27" width="27.81640625" customWidth="1"/>
    <col min="28" max="28" width="48.26953125" customWidth="1"/>
    <col min="29" max="29" width="21.453125" customWidth="1"/>
    <col min="30" max="31" width="34.453125" customWidth="1"/>
    <col min="32" max="32" width="32.453125" customWidth="1"/>
    <col min="33" max="33" width="27.453125" customWidth="1"/>
    <col min="34" max="34" width="29.453125" customWidth="1"/>
  </cols>
  <sheetData>
    <row r="2" spans="1:34" ht="288.64999999999998" customHeight="1" thickBot="1" x14ac:dyDescent="0.4">
      <c r="A2" s="220" t="s">
        <v>14</v>
      </c>
      <c r="B2" s="221"/>
      <c r="C2" s="221"/>
      <c r="D2" s="221"/>
      <c r="E2" s="221"/>
      <c r="F2" s="221"/>
      <c r="G2" s="221"/>
      <c r="H2" s="221"/>
      <c r="I2" s="221"/>
      <c r="J2" s="222"/>
      <c r="K2" s="193" t="s">
        <v>15</v>
      </c>
      <c r="L2" s="194"/>
      <c r="M2" s="194"/>
      <c r="N2" s="194"/>
      <c r="O2" s="194"/>
      <c r="P2" s="194"/>
      <c r="Q2" s="194"/>
      <c r="R2" s="195"/>
      <c r="S2" s="187" t="s">
        <v>16</v>
      </c>
      <c r="T2" s="188"/>
      <c r="U2" s="188"/>
      <c r="V2" s="188"/>
      <c r="W2" s="188"/>
      <c r="X2" s="188"/>
      <c r="Y2" s="188"/>
      <c r="Z2" s="189"/>
      <c r="AA2" s="196" t="s">
        <v>17</v>
      </c>
      <c r="AB2" s="197"/>
      <c r="AC2" s="197"/>
      <c r="AD2" s="197"/>
      <c r="AE2" s="197"/>
      <c r="AF2" s="197"/>
      <c r="AG2" s="197"/>
      <c r="AH2" s="197"/>
    </row>
    <row r="3" spans="1:34" ht="64.5" customHeight="1" x14ac:dyDescent="0.35">
      <c r="A3" s="223" t="s">
        <v>18</v>
      </c>
      <c r="B3" s="207" t="s">
        <v>19</v>
      </c>
      <c r="C3" s="207" t="s">
        <v>20</v>
      </c>
      <c r="D3" s="190" t="s">
        <v>21</v>
      </c>
      <c r="E3" s="217" t="s">
        <v>22</v>
      </c>
      <c r="F3" s="207" t="s">
        <v>23</v>
      </c>
      <c r="G3" s="190" t="s">
        <v>24</v>
      </c>
      <c r="H3" s="217" t="s">
        <v>25</v>
      </c>
      <c r="I3" s="207" t="s">
        <v>26</v>
      </c>
      <c r="J3" s="207" t="s">
        <v>27</v>
      </c>
      <c r="K3" s="223" t="s">
        <v>28</v>
      </c>
      <c r="L3" s="207" t="s">
        <v>29</v>
      </c>
      <c r="M3" s="207" t="s">
        <v>30</v>
      </c>
      <c r="N3" s="207" t="s">
        <v>31</v>
      </c>
      <c r="O3" s="207" t="s">
        <v>32</v>
      </c>
      <c r="P3" s="207" t="s">
        <v>33</v>
      </c>
      <c r="Q3" s="207" t="s">
        <v>34</v>
      </c>
      <c r="R3" s="190" t="s">
        <v>35</v>
      </c>
      <c r="S3" s="210" t="s">
        <v>36</v>
      </c>
      <c r="T3" s="211"/>
      <c r="U3" s="211"/>
      <c r="V3" s="211"/>
      <c r="W3" s="211"/>
      <c r="X3" s="211"/>
      <c r="Y3" s="211"/>
      <c r="Z3" s="212"/>
      <c r="AA3" s="210" t="s">
        <v>37</v>
      </c>
      <c r="AB3" s="214" t="s">
        <v>38</v>
      </c>
      <c r="AC3" s="214" t="s">
        <v>39</v>
      </c>
      <c r="AD3" s="201" t="s">
        <v>40</v>
      </c>
      <c r="AE3" s="214" t="s">
        <v>41</v>
      </c>
      <c r="AF3" s="201" t="s">
        <v>42</v>
      </c>
      <c r="AG3" s="198" t="s">
        <v>43</v>
      </c>
      <c r="AH3" s="198" t="s">
        <v>44</v>
      </c>
    </row>
    <row r="4" spans="1:34" ht="82" customHeight="1" x14ac:dyDescent="0.35">
      <c r="A4" s="224"/>
      <c r="B4" s="208"/>
      <c r="C4" s="208"/>
      <c r="D4" s="191"/>
      <c r="E4" s="218"/>
      <c r="F4" s="208"/>
      <c r="G4" s="191"/>
      <c r="H4" s="218"/>
      <c r="I4" s="208"/>
      <c r="J4" s="208"/>
      <c r="K4" s="224"/>
      <c r="L4" s="208"/>
      <c r="M4" s="208"/>
      <c r="N4" s="208"/>
      <c r="O4" s="208"/>
      <c r="P4" s="208"/>
      <c r="Q4" s="208"/>
      <c r="R4" s="191"/>
      <c r="S4" s="204" t="s">
        <v>45</v>
      </c>
      <c r="T4" s="205"/>
      <c r="U4" s="202" t="s">
        <v>46</v>
      </c>
      <c r="V4" s="205"/>
      <c r="W4" s="202" t="s">
        <v>47</v>
      </c>
      <c r="X4" s="205"/>
      <c r="Y4" s="202" t="s">
        <v>48</v>
      </c>
      <c r="Z4" s="206"/>
      <c r="AA4" s="204"/>
      <c r="AB4" s="215"/>
      <c r="AC4" s="215"/>
      <c r="AD4" s="202"/>
      <c r="AE4" s="215"/>
      <c r="AF4" s="202"/>
      <c r="AG4" s="199"/>
      <c r="AH4" s="199"/>
    </row>
    <row r="5" spans="1:34" ht="109" thickBot="1" x14ac:dyDescent="0.4">
      <c r="A5" s="225"/>
      <c r="B5" s="209"/>
      <c r="C5" s="209"/>
      <c r="D5" s="192"/>
      <c r="E5" s="219"/>
      <c r="F5" s="209"/>
      <c r="G5" s="192"/>
      <c r="H5" s="219"/>
      <c r="I5" s="209"/>
      <c r="J5" s="209"/>
      <c r="K5" s="225"/>
      <c r="L5" s="209"/>
      <c r="M5" s="209"/>
      <c r="N5" s="209"/>
      <c r="O5" s="209"/>
      <c r="P5" s="209"/>
      <c r="Q5" s="209"/>
      <c r="R5" s="192"/>
      <c r="S5" s="69" t="s">
        <v>49</v>
      </c>
      <c r="T5" s="67" t="s">
        <v>50</v>
      </c>
      <c r="U5" s="67" t="s">
        <v>49</v>
      </c>
      <c r="V5" s="67" t="s">
        <v>50</v>
      </c>
      <c r="W5" s="67" t="s">
        <v>49</v>
      </c>
      <c r="X5" s="67" t="s">
        <v>50</v>
      </c>
      <c r="Y5" s="67" t="s">
        <v>49</v>
      </c>
      <c r="Z5" s="68" t="s">
        <v>50</v>
      </c>
      <c r="AA5" s="213"/>
      <c r="AB5" s="216"/>
      <c r="AC5" s="216"/>
      <c r="AD5" s="203"/>
      <c r="AE5" s="216"/>
      <c r="AF5" s="203"/>
      <c r="AG5" s="200"/>
      <c r="AH5" s="200"/>
    </row>
    <row r="6" spans="1:34" ht="124.5" thickBot="1" x14ac:dyDescent="0.4">
      <c r="A6" s="97">
        <v>1</v>
      </c>
      <c r="B6" s="131" t="s">
        <v>51</v>
      </c>
      <c r="C6" s="131" t="s">
        <v>52</v>
      </c>
      <c r="D6" s="132" t="s">
        <v>53</v>
      </c>
      <c r="E6" s="131" t="s">
        <v>54</v>
      </c>
      <c r="F6" s="131" t="s">
        <v>55</v>
      </c>
      <c r="G6" s="131" t="s">
        <v>56</v>
      </c>
      <c r="H6" s="131" t="s">
        <v>52</v>
      </c>
      <c r="I6" s="133" t="s">
        <v>57</v>
      </c>
      <c r="J6" s="134" t="s">
        <v>58</v>
      </c>
      <c r="K6" s="135">
        <v>5430449.2374999998</v>
      </c>
      <c r="L6" s="136">
        <v>4344359.3899999997</v>
      </c>
      <c r="M6" s="156">
        <v>2148853.27</v>
      </c>
      <c r="N6" s="156">
        <v>2148853.27</v>
      </c>
      <c r="O6" s="156">
        <v>2148853.27</v>
      </c>
      <c r="P6" s="156">
        <v>1915872.33</v>
      </c>
      <c r="Q6" s="157" t="s">
        <v>52</v>
      </c>
      <c r="R6" s="146" t="s">
        <v>52</v>
      </c>
      <c r="S6" s="145" t="s">
        <v>52</v>
      </c>
      <c r="T6" s="157">
        <v>8737</v>
      </c>
      <c r="U6" s="150" t="s">
        <v>52</v>
      </c>
      <c r="V6" s="158">
        <v>129756</v>
      </c>
      <c r="W6" s="150" t="s">
        <v>52</v>
      </c>
      <c r="X6" s="150">
        <v>2.31</v>
      </c>
      <c r="Y6" s="150" t="s">
        <v>52</v>
      </c>
      <c r="Z6" s="150">
        <f>K6/V6</f>
        <v>41.851237996701499</v>
      </c>
      <c r="AA6" s="137" t="s">
        <v>59</v>
      </c>
      <c r="AB6" s="165" t="s">
        <v>60</v>
      </c>
      <c r="AC6" s="165">
        <v>45536</v>
      </c>
      <c r="AD6" s="165" t="s">
        <v>61</v>
      </c>
      <c r="AE6" s="159" t="s">
        <v>62</v>
      </c>
      <c r="AF6" s="138" t="s">
        <v>52</v>
      </c>
      <c r="AG6" s="139" t="s">
        <v>52</v>
      </c>
      <c r="AH6" s="139" t="s">
        <v>52</v>
      </c>
    </row>
    <row r="7" spans="1:34" ht="170.5" x14ac:dyDescent="0.35">
      <c r="A7" s="38">
        <v>2</v>
      </c>
      <c r="B7" s="140" t="s">
        <v>63</v>
      </c>
      <c r="C7" s="140" t="s">
        <v>64</v>
      </c>
      <c r="D7" s="141" t="s">
        <v>65</v>
      </c>
      <c r="E7" s="140" t="s">
        <v>54</v>
      </c>
      <c r="F7" s="140" t="s">
        <v>66</v>
      </c>
      <c r="G7" s="140" t="s">
        <v>67</v>
      </c>
      <c r="H7" s="174" t="s">
        <v>68</v>
      </c>
      <c r="I7" s="154" t="s">
        <v>69</v>
      </c>
      <c r="J7" s="155" t="s">
        <v>69</v>
      </c>
      <c r="K7" s="144">
        <f t="shared" ref="K7:K11" si="0">L7*1.25</f>
        <v>100000000</v>
      </c>
      <c r="L7" s="143">
        <v>80000000</v>
      </c>
      <c r="M7" s="143">
        <v>80000000</v>
      </c>
      <c r="N7" s="143">
        <v>80000000</v>
      </c>
      <c r="O7" s="156">
        <v>42226812.159999996</v>
      </c>
      <c r="P7" s="156">
        <v>0</v>
      </c>
      <c r="Q7" s="145" t="s">
        <v>52</v>
      </c>
      <c r="R7" s="146" t="s">
        <v>52</v>
      </c>
      <c r="S7" s="145" t="s">
        <v>52</v>
      </c>
      <c r="T7" s="163">
        <v>1337827.7</v>
      </c>
      <c r="U7" s="150" t="s">
        <v>52</v>
      </c>
      <c r="V7" s="164">
        <v>213372.9</v>
      </c>
      <c r="W7" s="150" t="s">
        <v>52</v>
      </c>
      <c r="X7" s="165">
        <v>85.1</v>
      </c>
      <c r="Y7" s="150" t="s">
        <v>52</v>
      </c>
      <c r="Z7" s="150" t="s">
        <v>52</v>
      </c>
      <c r="AA7" s="148" t="s">
        <v>70</v>
      </c>
      <c r="AB7" s="165" t="s">
        <v>71</v>
      </c>
      <c r="AC7" s="165" t="s">
        <v>52</v>
      </c>
      <c r="AD7" s="165" t="s">
        <v>72</v>
      </c>
      <c r="AE7" s="139" t="s">
        <v>52</v>
      </c>
      <c r="AF7" s="139" t="s">
        <v>52</v>
      </c>
      <c r="AG7" s="139" t="s">
        <v>52</v>
      </c>
      <c r="AH7" s="139" t="s">
        <v>52</v>
      </c>
    </row>
    <row r="8" spans="1:34" ht="46.5" x14ac:dyDescent="0.35">
      <c r="A8" s="38">
        <v>3</v>
      </c>
      <c r="B8" s="140" t="s">
        <v>73</v>
      </c>
      <c r="C8" s="140" t="s">
        <v>52</v>
      </c>
      <c r="D8" s="141" t="s">
        <v>74</v>
      </c>
      <c r="E8" s="140" t="s">
        <v>54</v>
      </c>
      <c r="F8" s="140" t="s">
        <v>55</v>
      </c>
      <c r="G8" s="140" t="s">
        <v>75</v>
      </c>
      <c r="H8" s="140" t="s">
        <v>52</v>
      </c>
      <c r="I8" s="149" t="s">
        <v>76</v>
      </c>
      <c r="J8" s="149" t="s">
        <v>77</v>
      </c>
      <c r="K8" s="144">
        <f t="shared" si="0"/>
        <v>75000000</v>
      </c>
      <c r="L8" s="143">
        <v>60000000</v>
      </c>
      <c r="M8" s="143">
        <v>19800000</v>
      </c>
      <c r="N8" s="143">
        <f>M8</f>
        <v>19800000</v>
      </c>
      <c r="O8" s="162" t="s">
        <v>52</v>
      </c>
      <c r="P8" s="145" t="s">
        <v>52</v>
      </c>
      <c r="Q8" s="145" t="s">
        <v>52</v>
      </c>
      <c r="R8" s="146" t="s">
        <v>52</v>
      </c>
      <c r="S8" s="139" t="s">
        <v>52</v>
      </c>
      <c r="T8" s="157">
        <v>165000</v>
      </c>
      <c r="U8" s="139" t="s">
        <v>52</v>
      </c>
      <c r="V8" s="158">
        <v>108101</v>
      </c>
      <c r="W8" s="150" t="s">
        <v>52</v>
      </c>
      <c r="X8" s="150" t="s">
        <v>52</v>
      </c>
      <c r="Y8" s="150" t="s">
        <v>52</v>
      </c>
      <c r="Z8" s="150" t="s">
        <v>52</v>
      </c>
      <c r="AA8" s="137" t="s">
        <v>59</v>
      </c>
      <c r="AB8" s="168" t="s">
        <v>78</v>
      </c>
      <c r="AC8" s="169">
        <v>46022</v>
      </c>
      <c r="AD8" s="170" t="s">
        <v>79</v>
      </c>
      <c r="AE8" s="139" t="s">
        <v>52</v>
      </c>
      <c r="AF8" s="139" t="s">
        <v>52</v>
      </c>
      <c r="AG8" s="139" t="s">
        <v>52</v>
      </c>
      <c r="AH8" s="139" t="s">
        <v>52</v>
      </c>
    </row>
    <row r="9" spans="1:34" ht="248" x14ac:dyDescent="0.35">
      <c r="A9" s="38">
        <v>4</v>
      </c>
      <c r="B9" s="140" t="s">
        <v>80</v>
      </c>
      <c r="C9" s="140" t="s">
        <v>81</v>
      </c>
      <c r="D9" s="141" t="s">
        <v>82</v>
      </c>
      <c r="E9" s="140" t="s">
        <v>54</v>
      </c>
      <c r="F9" s="140" t="s">
        <v>66</v>
      </c>
      <c r="G9" s="140" t="s">
        <v>75</v>
      </c>
      <c r="H9" s="140" t="s">
        <v>68</v>
      </c>
      <c r="I9" s="143" t="s">
        <v>52</v>
      </c>
      <c r="J9" s="143" t="s">
        <v>52</v>
      </c>
      <c r="K9" s="144">
        <f t="shared" si="0"/>
        <v>100000000</v>
      </c>
      <c r="L9" s="143">
        <v>80000000</v>
      </c>
      <c r="M9" s="143">
        <v>80000000</v>
      </c>
      <c r="N9" s="143">
        <v>80000000</v>
      </c>
      <c r="O9" s="145" t="s">
        <v>52</v>
      </c>
      <c r="P9" s="145" t="s">
        <v>52</v>
      </c>
      <c r="Q9" s="145" t="s">
        <v>52</v>
      </c>
      <c r="R9" s="146" t="s">
        <v>52</v>
      </c>
      <c r="S9" s="139" t="s">
        <v>52</v>
      </c>
      <c r="T9" s="157">
        <v>2360000</v>
      </c>
      <c r="U9" s="139" t="s">
        <v>52</v>
      </c>
      <c r="V9" s="158">
        <v>2162000</v>
      </c>
      <c r="W9" s="139" t="s">
        <v>52</v>
      </c>
      <c r="X9" s="150" t="s">
        <v>52</v>
      </c>
      <c r="Y9" s="139" t="s">
        <v>52</v>
      </c>
      <c r="Z9" s="161">
        <f>(L9*2)/V9</f>
        <v>74.005550416281224</v>
      </c>
      <c r="AA9" s="148" t="s">
        <v>70</v>
      </c>
      <c r="AB9" s="164" t="s">
        <v>83</v>
      </c>
      <c r="AC9" s="171" t="s">
        <v>52</v>
      </c>
      <c r="AD9" s="164" t="s">
        <v>84</v>
      </c>
      <c r="AE9" s="139" t="s">
        <v>52</v>
      </c>
      <c r="AF9" s="139" t="s">
        <v>52</v>
      </c>
      <c r="AG9" s="139" t="s">
        <v>52</v>
      </c>
      <c r="AH9" s="139" t="s">
        <v>52</v>
      </c>
    </row>
    <row r="10" spans="1:34" ht="356.5" x14ac:dyDescent="0.35">
      <c r="A10" s="38">
        <v>5</v>
      </c>
      <c r="B10" s="140" t="s">
        <v>85</v>
      </c>
      <c r="C10" s="140" t="s">
        <v>52</v>
      </c>
      <c r="D10" s="141" t="s">
        <v>86</v>
      </c>
      <c r="E10" s="140" t="s">
        <v>54</v>
      </c>
      <c r="F10" s="140" t="s">
        <v>66</v>
      </c>
      <c r="G10" s="140" t="s">
        <v>75</v>
      </c>
      <c r="H10" s="140" t="s">
        <v>68</v>
      </c>
      <c r="I10" s="143" t="s">
        <v>52</v>
      </c>
      <c r="J10" s="143" t="s">
        <v>52</v>
      </c>
      <c r="K10" s="144">
        <f t="shared" si="0"/>
        <v>87500000</v>
      </c>
      <c r="L10" s="143">
        <v>70000000</v>
      </c>
      <c r="M10" s="143">
        <v>70000000</v>
      </c>
      <c r="N10" s="143">
        <v>23000000</v>
      </c>
      <c r="O10" s="145" t="s">
        <v>52</v>
      </c>
      <c r="P10" s="145" t="s">
        <v>52</v>
      </c>
      <c r="Q10" s="145" t="s">
        <v>52</v>
      </c>
      <c r="R10" s="146" t="s">
        <v>52</v>
      </c>
      <c r="S10" s="139" t="s">
        <v>52</v>
      </c>
      <c r="T10" s="157"/>
      <c r="U10" s="171" t="s">
        <v>52</v>
      </c>
      <c r="V10" s="158">
        <v>15200</v>
      </c>
      <c r="W10" s="171" t="s">
        <v>52</v>
      </c>
      <c r="X10" s="158">
        <v>78</v>
      </c>
      <c r="Y10" s="139" t="s">
        <v>52</v>
      </c>
      <c r="Z10" s="150" t="s">
        <v>52</v>
      </c>
      <c r="AA10" s="142" t="s">
        <v>87</v>
      </c>
      <c r="AB10" s="164" t="s">
        <v>88</v>
      </c>
      <c r="AC10" s="171" t="s">
        <v>52</v>
      </c>
      <c r="AD10" s="164" t="s">
        <v>89</v>
      </c>
      <c r="AE10" s="139" t="s">
        <v>52</v>
      </c>
      <c r="AF10" s="139" t="s">
        <v>52</v>
      </c>
      <c r="AG10" s="139" t="s">
        <v>52</v>
      </c>
      <c r="AH10" s="139" t="s">
        <v>52</v>
      </c>
    </row>
    <row r="11" spans="1:34" ht="186" x14ac:dyDescent="0.35">
      <c r="A11" s="38">
        <v>6</v>
      </c>
      <c r="B11" s="140" t="s">
        <v>90</v>
      </c>
      <c r="C11" s="140" t="s">
        <v>52</v>
      </c>
      <c r="D11" s="147" t="s">
        <v>91</v>
      </c>
      <c r="E11" s="140" t="s">
        <v>54</v>
      </c>
      <c r="F11" s="140" t="s">
        <v>66</v>
      </c>
      <c r="G11" s="140" t="s">
        <v>75</v>
      </c>
      <c r="H11" s="140" t="s">
        <v>92</v>
      </c>
      <c r="I11" s="143" t="s">
        <v>52</v>
      </c>
      <c r="J11" s="143" t="s">
        <v>52</v>
      </c>
      <c r="K11" s="144">
        <f t="shared" si="0"/>
        <v>12500000</v>
      </c>
      <c r="L11" s="143">
        <v>10000000</v>
      </c>
      <c r="M11" s="143">
        <v>10000000</v>
      </c>
      <c r="N11" s="143">
        <v>5000000</v>
      </c>
      <c r="O11" s="145" t="s">
        <v>52</v>
      </c>
      <c r="P11" s="145" t="s">
        <v>52</v>
      </c>
      <c r="Q11" s="145" t="s">
        <v>52</v>
      </c>
      <c r="R11" s="146" t="s">
        <v>52</v>
      </c>
      <c r="S11" s="139" t="s">
        <v>52</v>
      </c>
      <c r="T11" s="157" t="s">
        <v>93</v>
      </c>
      <c r="U11" s="139" t="s">
        <v>52</v>
      </c>
      <c r="V11" s="158">
        <v>1800</v>
      </c>
      <c r="W11" s="171" t="s">
        <v>52</v>
      </c>
      <c r="X11" s="158">
        <v>5</v>
      </c>
      <c r="Y11" s="139" t="s">
        <v>52</v>
      </c>
      <c r="Z11" s="150" t="s">
        <v>52</v>
      </c>
      <c r="AA11" s="142" t="s">
        <v>87</v>
      </c>
      <c r="AB11" s="164" t="s">
        <v>94</v>
      </c>
      <c r="AC11" s="139" t="s">
        <v>52</v>
      </c>
      <c r="AD11" s="160" t="s">
        <v>95</v>
      </c>
      <c r="AE11" s="139" t="s">
        <v>52</v>
      </c>
      <c r="AF11" s="139" t="s">
        <v>52</v>
      </c>
      <c r="AG11" s="139" t="s">
        <v>52</v>
      </c>
      <c r="AH11" s="139" t="s">
        <v>52</v>
      </c>
    </row>
    <row r="12" spans="1:34" ht="15.5" x14ac:dyDescent="0.35">
      <c r="A12" s="38">
        <v>7</v>
      </c>
      <c r="B12" s="70"/>
      <c r="C12" s="70"/>
      <c r="D12" s="96"/>
      <c r="E12" s="70"/>
      <c r="F12" s="70"/>
      <c r="G12" s="70"/>
      <c r="H12" s="70"/>
      <c r="I12" s="71"/>
      <c r="J12" s="95"/>
      <c r="K12" s="89"/>
      <c r="L12" s="34"/>
      <c r="M12" s="34"/>
      <c r="N12" s="34"/>
      <c r="O12" s="130"/>
      <c r="P12" s="46"/>
      <c r="Q12" s="47"/>
      <c r="R12" s="90"/>
      <c r="S12" s="82"/>
      <c r="T12" s="49"/>
      <c r="U12" s="51"/>
      <c r="V12" s="51"/>
      <c r="W12" s="50"/>
      <c r="X12" s="50"/>
      <c r="Y12" s="35"/>
      <c r="Z12" s="81"/>
      <c r="AA12" s="72"/>
      <c r="AB12" s="37"/>
      <c r="AC12" s="78"/>
      <c r="AD12" s="36"/>
      <c r="AE12" s="127"/>
      <c r="AF12" s="78"/>
      <c r="AG12" s="103"/>
      <c r="AH12" s="45"/>
    </row>
    <row r="13" spans="1:34" ht="15.5" x14ac:dyDescent="0.35">
      <c r="A13" s="38">
        <v>8</v>
      </c>
      <c r="B13" s="70"/>
      <c r="C13" s="70"/>
      <c r="D13" s="96"/>
      <c r="E13" s="70"/>
      <c r="F13" s="70"/>
      <c r="G13" s="70"/>
      <c r="H13" s="70"/>
      <c r="I13" s="71"/>
      <c r="J13" s="95"/>
      <c r="K13" s="89"/>
      <c r="L13" s="34"/>
      <c r="M13" s="34"/>
      <c r="N13" s="34"/>
      <c r="O13" s="34"/>
      <c r="P13" s="48"/>
      <c r="Q13" s="47"/>
      <c r="R13" s="90"/>
      <c r="S13" s="82"/>
      <c r="T13" s="49"/>
      <c r="U13" s="51"/>
      <c r="V13" s="51"/>
      <c r="W13" s="50"/>
      <c r="X13" s="50"/>
      <c r="Y13" s="35"/>
      <c r="Z13" s="81"/>
      <c r="AA13" s="72"/>
      <c r="AB13" s="37"/>
      <c r="AC13" s="75"/>
      <c r="AD13" s="36"/>
      <c r="AE13" s="127"/>
      <c r="AF13" s="78"/>
      <c r="AG13" s="103"/>
      <c r="AH13" s="45"/>
    </row>
    <row r="14" spans="1:34" ht="15.5" x14ac:dyDescent="0.35">
      <c r="A14" s="38">
        <v>9</v>
      </c>
      <c r="B14" s="70"/>
      <c r="C14" s="70"/>
      <c r="D14" s="96"/>
      <c r="E14" s="70"/>
      <c r="F14" s="70"/>
      <c r="G14" s="70"/>
      <c r="H14" s="70"/>
      <c r="I14" s="71"/>
      <c r="J14" s="95"/>
      <c r="K14" s="89"/>
      <c r="L14" s="34"/>
      <c r="M14" s="34"/>
      <c r="N14" s="34"/>
      <c r="O14" s="34"/>
      <c r="P14" s="47"/>
      <c r="Q14" s="47"/>
      <c r="R14" s="90"/>
      <c r="S14" s="82"/>
      <c r="T14" s="49"/>
      <c r="U14" s="51"/>
      <c r="V14" s="51"/>
      <c r="W14" s="50"/>
      <c r="X14" s="50"/>
      <c r="Y14" s="35"/>
      <c r="Z14" s="81"/>
      <c r="AA14" s="72"/>
      <c r="AB14" s="37"/>
      <c r="AC14" s="75"/>
      <c r="AD14" s="36"/>
      <c r="AE14" s="127"/>
      <c r="AF14" s="78"/>
      <c r="AG14" s="103"/>
      <c r="AH14" s="45"/>
    </row>
    <row r="15" spans="1:34" ht="15.5" x14ac:dyDescent="0.35">
      <c r="A15" s="38">
        <v>10</v>
      </c>
      <c r="B15" s="70"/>
      <c r="C15" s="70"/>
      <c r="D15" s="96"/>
      <c r="E15" s="70"/>
      <c r="F15" s="70"/>
      <c r="G15" s="70"/>
      <c r="H15" s="70"/>
      <c r="I15" s="71"/>
      <c r="J15" s="95"/>
      <c r="K15" s="89"/>
      <c r="L15" s="34"/>
      <c r="M15" s="34"/>
      <c r="N15" s="34"/>
      <c r="O15" s="34"/>
      <c r="P15" s="47"/>
      <c r="Q15" s="47"/>
      <c r="R15" s="90"/>
      <c r="S15" s="82"/>
      <c r="T15" s="49"/>
      <c r="U15" s="51"/>
      <c r="V15" s="51"/>
      <c r="W15" s="50"/>
      <c r="X15" s="50"/>
      <c r="Y15" s="35"/>
      <c r="Z15" s="81"/>
      <c r="AA15" s="72"/>
      <c r="AB15" s="37"/>
      <c r="AC15" s="75"/>
      <c r="AD15" s="36"/>
      <c r="AE15" s="127"/>
      <c r="AF15" s="78"/>
      <c r="AG15" s="103"/>
      <c r="AH15" s="45"/>
    </row>
    <row r="16" spans="1:34" ht="15.5" x14ac:dyDescent="0.35">
      <c r="A16" s="38">
        <v>11</v>
      </c>
      <c r="B16" s="70"/>
      <c r="C16" s="70"/>
      <c r="D16" s="96"/>
      <c r="E16" s="70"/>
      <c r="F16" s="70"/>
      <c r="G16" s="70"/>
      <c r="H16" s="70"/>
      <c r="I16" s="71"/>
      <c r="J16" s="95"/>
      <c r="K16" s="89"/>
      <c r="L16" s="34"/>
      <c r="M16" s="34"/>
      <c r="N16" s="34"/>
      <c r="O16" s="34"/>
      <c r="P16" s="47"/>
      <c r="Q16" s="47"/>
      <c r="R16" s="90"/>
      <c r="S16" s="82"/>
      <c r="T16" s="49"/>
      <c r="U16" s="51"/>
      <c r="V16" s="51"/>
      <c r="W16" s="50"/>
      <c r="X16" s="50"/>
      <c r="Y16" s="35"/>
      <c r="Z16" s="81"/>
      <c r="AA16" s="72"/>
      <c r="AB16" s="37"/>
      <c r="AC16" s="75"/>
      <c r="AD16" s="36"/>
      <c r="AE16" s="127"/>
      <c r="AF16" s="78"/>
      <c r="AG16" s="103"/>
      <c r="AH16" s="45"/>
    </row>
    <row r="17" spans="1:34" ht="15.5" x14ac:dyDescent="0.35">
      <c r="A17" s="105"/>
      <c r="B17" s="106"/>
      <c r="C17" s="106"/>
      <c r="D17" s="107"/>
      <c r="E17" s="106"/>
      <c r="F17" s="106"/>
      <c r="G17" s="106"/>
      <c r="H17" s="106"/>
      <c r="I17" s="108"/>
      <c r="J17" s="109"/>
      <c r="K17" s="110"/>
      <c r="L17" s="111"/>
      <c r="M17" s="111"/>
      <c r="N17" s="111"/>
      <c r="O17" s="111"/>
      <c r="P17" s="112"/>
      <c r="Q17" s="112"/>
      <c r="R17" s="113"/>
      <c r="S17" s="114"/>
      <c r="T17" s="115"/>
      <c r="U17" s="116"/>
      <c r="V17" s="116"/>
      <c r="W17" s="117"/>
      <c r="X17" s="117"/>
      <c r="Y17" s="118"/>
      <c r="Z17" s="119"/>
      <c r="AA17" s="120"/>
      <c r="AB17" s="121"/>
      <c r="AC17" s="122"/>
      <c r="AD17" s="123"/>
      <c r="AE17" s="128"/>
      <c r="AF17" s="124"/>
      <c r="AG17" s="125"/>
      <c r="AH17" s="126"/>
    </row>
    <row r="18" spans="1:34" ht="15.5" x14ac:dyDescent="0.35">
      <c r="A18" s="105"/>
      <c r="B18" s="106"/>
      <c r="C18" s="106"/>
      <c r="D18" s="107"/>
      <c r="E18" s="106"/>
      <c r="F18" s="106"/>
      <c r="G18" s="106"/>
      <c r="H18" s="106"/>
      <c r="I18" s="108"/>
      <c r="J18" s="109"/>
      <c r="K18" s="110"/>
      <c r="L18" s="111"/>
      <c r="M18" s="111"/>
      <c r="N18" s="111"/>
      <c r="O18" s="111"/>
      <c r="P18" s="112"/>
      <c r="Q18" s="112"/>
      <c r="R18" s="113"/>
      <c r="S18" s="114"/>
      <c r="T18" s="115"/>
      <c r="U18" s="116"/>
      <c r="V18" s="116"/>
      <c r="W18" s="117"/>
      <c r="X18" s="117"/>
      <c r="Y18" s="118"/>
      <c r="Z18" s="119"/>
      <c r="AA18" s="120"/>
      <c r="AB18" s="121"/>
      <c r="AC18" s="122"/>
      <c r="AD18" s="123"/>
      <c r="AE18" s="128"/>
      <c r="AF18" s="124"/>
      <c r="AG18" s="125"/>
      <c r="AH18" s="126"/>
    </row>
    <row r="19" spans="1:34" ht="15.5" x14ac:dyDescent="0.35">
      <c r="A19" s="105"/>
      <c r="B19" s="106"/>
      <c r="C19" s="106"/>
      <c r="D19" s="107"/>
      <c r="E19" s="106"/>
      <c r="F19" s="106"/>
      <c r="G19" s="106"/>
      <c r="H19" s="106"/>
      <c r="I19" s="108"/>
      <c r="J19" s="109"/>
      <c r="K19" s="110"/>
      <c r="L19" s="111"/>
      <c r="M19" s="111"/>
      <c r="N19" s="111"/>
      <c r="O19" s="111"/>
      <c r="P19" s="112"/>
      <c r="Q19" s="112"/>
      <c r="R19" s="113"/>
      <c r="S19" s="114"/>
      <c r="T19" s="115"/>
      <c r="U19" s="116"/>
      <c r="V19" s="116"/>
      <c r="W19" s="117"/>
      <c r="X19" s="117"/>
      <c r="Y19" s="118"/>
      <c r="Z19" s="119"/>
      <c r="AA19" s="120"/>
      <c r="AB19" s="121"/>
      <c r="AC19" s="122"/>
      <c r="AD19" s="123"/>
      <c r="AE19" s="128"/>
      <c r="AF19" s="124"/>
      <c r="AG19" s="125"/>
      <c r="AH19" s="126"/>
    </row>
    <row r="20" spans="1:34" ht="15.5" x14ac:dyDescent="0.35">
      <c r="A20" s="105"/>
      <c r="B20" s="106"/>
      <c r="C20" s="106"/>
      <c r="D20" s="107"/>
      <c r="E20" s="106"/>
      <c r="F20" s="106"/>
      <c r="G20" s="106"/>
      <c r="H20" s="106"/>
      <c r="I20" s="108"/>
      <c r="J20" s="109"/>
      <c r="K20" s="110"/>
      <c r="L20" s="111"/>
      <c r="M20" s="111"/>
      <c r="N20" s="111"/>
      <c r="O20" s="111"/>
      <c r="P20" s="112"/>
      <c r="Q20" s="112"/>
      <c r="R20" s="113"/>
      <c r="S20" s="114"/>
      <c r="T20" s="115"/>
      <c r="U20" s="116"/>
      <c r="V20" s="116"/>
      <c r="W20" s="117"/>
      <c r="X20" s="117"/>
      <c r="Y20" s="118"/>
      <c r="Z20" s="119"/>
      <c r="AA20" s="120"/>
      <c r="AB20" s="121"/>
      <c r="AC20" s="122"/>
      <c r="AD20" s="123"/>
      <c r="AE20" s="128"/>
      <c r="AF20" s="124"/>
      <c r="AG20" s="125"/>
      <c r="AH20" s="126"/>
    </row>
    <row r="21" spans="1:34" ht="15.5" x14ac:dyDescent="0.35">
      <c r="A21" s="105"/>
      <c r="B21" s="106"/>
      <c r="C21" s="106"/>
      <c r="D21" s="107"/>
      <c r="E21" s="106"/>
      <c r="F21" s="106"/>
      <c r="G21" s="106"/>
      <c r="H21" s="106"/>
      <c r="I21" s="108"/>
      <c r="J21" s="109"/>
      <c r="K21" s="110"/>
      <c r="L21" s="111"/>
      <c r="M21" s="111"/>
      <c r="N21" s="111"/>
      <c r="O21" s="111"/>
      <c r="P21" s="112"/>
      <c r="Q21" s="112"/>
      <c r="R21" s="113"/>
      <c r="S21" s="114"/>
      <c r="T21" s="115"/>
      <c r="U21" s="116"/>
      <c r="V21" s="116"/>
      <c r="W21" s="117"/>
      <c r="X21" s="117"/>
      <c r="Y21" s="118"/>
      <c r="Z21" s="119"/>
      <c r="AA21" s="120"/>
      <c r="AB21" s="121"/>
      <c r="AC21" s="122"/>
      <c r="AD21" s="123"/>
      <c r="AE21" s="128"/>
      <c r="AF21" s="124"/>
      <c r="AG21" s="125"/>
      <c r="AH21" s="126"/>
    </row>
    <row r="22" spans="1:34" ht="15.5" x14ac:dyDescent="0.35">
      <c r="A22" s="98" t="s">
        <v>96</v>
      </c>
      <c r="B22" s="99"/>
      <c r="C22" s="99"/>
      <c r="D22" s="100"/>
      <c r="E22" s="99"/>
      <c r="F22" s="99"/>
      <c r="G22" s="99"/>
      <c r="H22" s="99"/>
      <c r="I22" s="101"/>
      <c r="J22" s="102"/>
      <c r="K22" s="91"/>
      <c r="L22" s="92"/>
      <c r="M22" s="92"/>
      <c r="N22" s="92"/>
      <c r="O22" s="92"/>
      <c r="P22" s="93"/>
      <c r="Q22" s="93"/>
      <c r="R22" s="94"/>
      <c r="S22" s="83"/>
      <c r="T22" s="84"/>
      <c r="U22" s="85"/>
      <c r="V22" s="85"/>
      <c r="W22" s="86"/>
      <c r="X22" s="86"/>
      <c r="Y22" s="87"/>
      <c r="Z22" s="88"/>
      <c r="AA22" s="73"/>
      <c r="AB22" s="74"/>
      <c r="AC22" s="76"/>
      <c r="AD22" s="77"/>
      <c r="AE22" s="129"/>
      <c r="AF22" s="79"/>
      <c r="AG22" s="104"/>
      <c r="AH22" s="80"/>
    </row>
  </sheetData>
  <sheetProtection algorithmName="SHA-512" hashValue="jpQKcaD5VAR79/14AtPcZ7U9bQ+0AwgIz+ejV7kx9OMykCo7hrXKuNj8jX/EXkCh+ICOHWohRgUwI6ZAoVnRsw==" saltValue="S/1d789SusbgxM/SdRz3aQ==" spinCount="100000" sheet="1" objects="1" scenarios="1"/>
  <autoFilter ref="A5:AH5" xr:uid="{48DE1D1D-856E-4E55-94A4-1D94E8297831}"/>
  <mergeCells count="35">
    <mergeCell ref="AE3:AE5"/>
    <mergeCell ref="AD3:AD5"/>
    <mergeCell ref="K3:K5"/>
    <mergeCell ref="L3:L5"/>
    <mergeCell ref="M3:M5"/>
    <mergeCell ref="N3:N5"/>
    <mergeCell ref="O3:O5"/>
    <mergeCell ref="P3:P5"/>
    <mergeCell ref="I3:I5"/>
    <mergeCell ref="H3:H5"/>
    <mergeCell ref="J3:J5"/>
    <mergeCell ref="C3:C5"/>
    <mergeCell ref="A2:J2"/>
    <mergeCell ref="A3:A5"/>
    <mergeCell ref="B3:B5"/>
    <mergeCell ref="D3:D5"/>
    <mergeCell ref="E3:E5"/>
    <mergeCell ref="F3:F5"/>
    <mergeCell ref="G3:G5"/>
    <mergeCell ref="S2:Z2"/>
    <mergeCell ref="R3:R5"/>
    <mergeCell ref="K2:R2"/>
    <mergeCell ref="AA2:AH2"/>
    <mergeCell ref="AH3:AH5"/>
    <mergeCell ref="AF3:AF5"/>
    <mergeCell ref="AG3:AG5"/>
    <mergeCell ref="S4:T4"/>
    <mergeCell ref="U4:V4"/>
    <mergeCell ref="W4:X4"/>
    <mergeCell ref="Y4:Z4"/>
    <mergeCell ref="Q3:Q5"/>
    <mergeCell ref="S3:Z3"/>
    <mergeCell ref="AA3:AA5"/>
    <mergeCell ref="AB3:AB5"/>
    <mergeCell ref="AC3:AC5"/>
  </mergeCells>
  <phoneticPr fontId="17" type="noConversion"/>
  <dataValidations count="5">
    <dataValidation type="list" allowBlank="1" showInputMessage="1" showErrorMessage="1" sqref="E1:E2 E6:E1048576" xr:uid="{7AD00450-548D-4A91-9294-55570F9B5C94}">
      <formula1>"Priority, Non-priority"</formula1>
    </dataValidation>
    <dataValidation type="list" allowBlank="1" showInputMessage="1" showErrorMessage="1" sqref="F6:F22" xr:uid="{F1C02AC7-F13F-40C2-A964-673D490CE711}">
      <formula1>"Project, Large-scale project, Scheme, Large-scale scheme"</formula1>
    </dataValidation>
    <dataValidation type="list" allowBlank="1" showInputMessage="1" showErrorMessage="1" sqref="G1:G2 G105:G1048576" xr:uid="{403B201E-4D21-4D22-B240-9F1811D9D6B5}">
      <formula1>"Early stages, Advanced stage, Completed"</formula1>
    </dataValidation>
    <dataValidation type="list" allowBlank="1" showInputMessage="1" showErrorMessage="1" sqref="H23:H71 G6:G104" xr:uid="{71E7E14B-6310-4569-B612-96053BB01E55}">
      <formula1>"Not started, Tender ongoing, Construction ongoing, Complete"</formula1>
    </dataValidation>
    <dataValidation allowBlank="1" showInputMessage="1" showErrorMessage="1" sqref="H7 H9:H22" xr:uid="{6A642A49-3DAB-49D5-8E98-2DE1A76DF3C6}"/>
  </dataValidations>
  <hyperlinks>
    <hyperlink ref="I7" location="'Final beneficiary&amp;Location'!A1" display="Look at Sheet Final beneficiary&amp;Location" xr:uid="{CFAAE0DD-3925-4668-910E-57C19ED7219F}"/>
    <hyperlink ref="J7" location="'Final beneficiary&amp;Location'!A1" display="Look at Sheet Final beneficiary&amp;Location" xr:uid="{41401ADA-D18C-472F-BE57-54D88BE18371}"/>
    <hyperlink ref="H7" r:id="rId1" xr:uid="{E6F8D135-FC8E-4820-BFD9-0C33C14BD5EA}"/>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B04C9-A2CA-46A1-95DD-26498CC5F4A6}">
  <dimension ref="A1:O15"/>
  <sheetViews>
    <sheetView zoomScale="93" zoomScaleNormal="60" zoomScalePageLayoutView="60" workbookViewId="0">
      <pane xSplit="2" ySplit="2" topLeftCell="C10" activePane="bottomRight" state="frozen"/>
      <selection pane="topRight" activeCell="C1" sqref="C1"/>
      <selection pane="bottomLeft" activeCell="A2" sqref="A2"/>
      <selection pane="bottomRight" activeCell="J11" sqref="J11"/>
    </sheetView>
  </sheetViews>
  <sheetFormatPr defaultColWidth="0" defaultRowHeight="0" customHeight="1" zeroHeight="1" x14ac:dyDescent="0.35"/>
  <cols>
    <col min="1" max="1" width="9.1796875" customWidth="1"/>
    <col min="2" max="2" width="29.54296875" customWidth="1"/>
    <col min="3" max="8" width="26" style="26" customWidth="1"/>
    <col min="9" max="9" width="29.81640625" style="26" customWidth="1"/>
    <col min="10" max="10" width="26" style="26" customWidth="1"/>
    <col min="11" max="11" width="26" style="54" customWidth="1"/>
    <col min="12" max="14" width="26" style="26" customWidth="1"/>
    <col min="15" max="15" width="38.1796875" style="31" customWidth="1"/>
    <col min="16" max="16" width="0" hidden="1" customWidth="1"/>
  </cols>
  <sheetData>
    <row r="1" spans="1:15" ht="15" hidden="1" thickBot="1" x14ac:dyDescent="0.4">
      <c r="K1" s="26"/>
    </row>
    <row r="2" spans="1:15" ht="66" customHeight="1" thickBot="1" x14ac:dyDescent="0.4">
      <c r="A2" s="39"/>
      <c r="B2" s="40"/>
      <c r="C2" s="226" t="s">
        <v>97</v>
      </c>
      <c r="D2" s="227"/>
      <c r="E2" s="227"/>
      <c r="F2" s="227"/>
      <c r="G2" s="227"/>
      <c r="H2" s="227"/>
      <c r="I2" s="227"/>
      <c r="J2" s="227"/>
      <c r="K2" s="234" t="s">
        <v>98</v>
      </c>
      <c r="L2" s="234"/>
      <c r="M2" s="234"/>
      <c r="N2" s="234"/>
      <c r="O2" s="235"/>
    </row>
    <row r="3" spans="1:15" ht="100.5" customHeight="1" x14ac:dyDescent="0.35">
      <c r="A3" s="228" t="s">
        <v>18</v>
      </c>
      <c r="B3" s="231" t="s">
        <v>99</v>
      </c>
      <c r="C3" s="223" t="s">
        <v>100</v>
      </c>
      <c r="D3" s="217" t="s">
        <v>101</v>
      </c>
      <c r="E3" s="217" t="s">
        <v>102</v>
      </c>
      <c r="F3" s="42"/>
      <c r="G3" s="217" t="s">
        <v>103</v>
      </c>
      <c r="H3" s="217" t="s">
        <v>104</v>
      </c>
      <c r="I3" s="217" t="s">
        <v>105</v>
      </c>
      <c r="J3" s="217" t="s">
        <v>106</v>
      </c>
      <c r="K3" s="237" t="s">
        <v>107</v>
      </c>
      <c r="L3" s="237" t="s">
        <v>108</v>
      </c>
      <c r="M3" s="237" t="s">
        <v>109</v>
      </c>
      <c r="N3" s="237" t="s">
        <v>110</v>
      </c>
      <c r="O3" s="236" t="s">
        <v>111</v>
      </c>
    </row>
    <row r="4" spans="1:15" ht="64.5" customHeight="1" x14ac:dyDescent="0.35">
      <c r="A4" s="229"/>
      <c r="B4" s="232"/>
      <c r="C4" s="224"/>
      <c r="D4" s="218"/>
      <c r="E4" s="218"/>
      <c r="F4" s="43" t="s">
        <v>112</v>
      </c>
      <c r="G4" s="218"/>
      <c r="H4" s="218"/>
      <c r="I4" s="218"/>
      <c r="J4" s="218"/>
      <c r="K4" s="237"/>
      <c r="L4" s="237"/>
      <c r="M4" s="237"/>
      <c r="N4" s="237"/>
      <c r="O4" s="236"/>
    </row>
    <row r="5" spans="1:15" ht="119.25" customHeight="1" thickBot="1" x14ac:dyDescent="0.4">
      <c r="A5" s="230"/>
      <c r="B5" s="233"/>
      <c r="C5" s="225"/>
      <c r="D5" s="219"/>
      <c r="E5" s="219"/>
      <c r="F5" s="44"/>
      <c r="G5" s="219"/>
      <c r="H5" s="219"/>
      <c r="I5" s="219"/>
      <c r="J5" s="219"/>
      <c r="K5" s="237"/>
      <c r="L5" s="237"/>
      <c r="M5" s="237"/>
      <c r="N5" s="237"/>
      <c r="O5" s="236"/>
    </row>
    <row r="6" spans="1:15" ht="217" x14ac:dyDescent="0.35">
      <c r="A6" s="24">
        <v>1</v>
      </c>
      <c r="B6" s="32" t="s">
        <v>113</v>
      </c>
      <c r="C6" s="173" t="s">
        <v>114</v>
      </c>
      <c r="D6" s="28" t="s">
        <v>115</v>
      </c>
      <c r="E6" s="65" t="s">
        <v>116</v>
      </c>
      <c r="F6" s="65" t="s">
        <v>117</v>
      </c>
      <c r="G6" s="64" t="s">
        <v>118</v>
      </c>
      <c r="H6" s="65" t="s">
        <v>119</v>
      </c>
      <c r="I6" s="41" t="s">
        <v>120</v>
      </c>
      <c r="J6" s="41" t="s">
        <v>52</v>
      </c>
      <c r="K6" s="55"/>
      <c r="L6" s="167"/>
      <c r="M6" s="55"/>
      <c r="N6" s="33"/>
      <c r="O6" s="60"/>
    </row>
    <row r="7" spans="1:15" ht="155" x14ac:dyDescent="0.35">
      <c r="A7" s="25">
        <v>2</v>
      </c>
      <c r="B7" s="32" t="s">
        <v>121</v>
      </c>
      <c r="C7" s="173" t="s">
        <v>114</v>
      </c>
      <c r="D7" s="28" t="s">
        <v>115</v>
      </c>
      <c r="E7" s="65" t="s">
        <v>122</v>
      </c>
      <c r="F7" s="65" t="s">
        <v>123</v>
      </c>
      <c r="G7" s="64" t="s">
        <v>118</v>
      </c>
      <c r="H7" s="65" t="s">
        <v>124</v>
      </c>
      <c r="I7" s="41" t="s">
        <v>125</v>
      </c>
      <c r="J7" s="41" t="s">
        <v>52</v>
      </c>
      <c r="K7" s="56"/>
      <c r="L7" s="55"/>
      <c r="M7" s="56"/>
      <c r="N7" s="28"/>
      <c r="O7" s="61"/>
    </row>
    <row r="8" spans="1:15" ht="186" x14ac:dyDescent="0.35">
      <c r="A8" s="25">
        <v>3</v>
      </c>
      <c r="B8" s="32" t="s">
        <v>126</v>
      </c>
      <c r="C8" s="173" t="s">
        <v>114</v>
      </c>
      <c r="D8" s="28" t="s">
        <v>115</v>
      </c>
      <c r="E8" s="65" t="s">
        <v>127</v>
      </c>
      <c r="F8" s="65" t="s">
        <v>128</v>
      </c>
      <c r="G8" s="64" t="s">
        <v>118</v>
      </c>
      <c r="H8" s="65" t="s">
        <v>129</v>
      </c>
      <c r="I8" s="41" t="s">
        <v>130</v>
      </c>
      <c r="J8" s="41" t="s">
        <v>52</v>
      </c>
      <c r="K8" s="57"/>
      <c r="L8" s="55"/>
      <c r="M8" s="57"/>
      <c r="N8" s="29"/>
      <c r="O8" s="62"/>
    </row>
    <row r="9" spans="1:15" ht="186" x14ac:dyDescent="0.35">
      <c r="A9" s="25">
        <v>4</v>
      </c>
      <c r="B9" s="32" t="s">
        <v>131</v>
      </c>
      <c r="C9" s="166" t="s">
        <v>114</v>
      </c>
      <c r="D9" s="28" t="s">
        <v>115</v>
      </c>
      <c r="E9" s="65" t="s">
        <v>132</v>
      </c>
      <c r="F9" s="65" t="s">
        <v>133</v>
      </c>
      <c r="G9" s="64" t="s">
        <v>118</v>
      </c>
      <c r="H9" s="65" t="s">
        <v>134</v>
      </c>
      <c r="I9" s="41" t="s">
        <v>135</v>
      </c>
      <c r="J9" s="41" t="s">
        <v>52</v>
      </c>
      <c r="K9" s="58"/>
      <c r="L9" s="55"/>
      <c r="M9" s="58"/>
      <c r="N9" s="27"/>
      <c r="O9" s="63"/>
    </row>
    <row r="10" spans="1:15" ht="155" x14ac:dyDescent="0.35">
      <c r="A10" s="25">
        <v>6</v>
      </c>
      <c r="B10" s="32" t="s">
        <v>136</v>
      </c>
      <c r="C10" s="166" t="s">
        <v>137</v>
      </c>
      <c r="D10" s="28" t="s">
        <v>138</v>
      </c>
      <c r="E10" s="65" t="s">
        <v>139</v>
      </c>
      <c r="F10" s="65" t="s">
        <v>140</v>
      </c>
      <c r="G10" s="64" t="s">
        <v>52</v>
      </c>
      <c r="H10" s="65" t="s">
        <v>141</v>
      </c>
      <c r="I10" s="41" t="s">
        <v>142</v>
      </c>
      <c r="J10" s="41" t="s">
        <v>52</v>
      </c>
      <c r="K10" s="56"/>
      <c r="L10" s="56"/>
      <c r="M10" s="56"/>
      <c r="N10" s="28"/>
      <c r="O10" s="61"/>
    </row>
    <row r="11" spans="1:15" ht="155" x14ac:dyDescent="0.35">
      <c r="A11" s="25">
        <v>7</v>
      </c>
      <c r="B11" s="32" t="s">
        <v>143</v>
      </c>
      <c r="C11" s="166" t="s">
        <v>114</v>
      </c>
      <c r="D11" s="28" t="s">
        <v>115</v>
      </c>
      <c r="E11" s="52" t="s">
        <v>144</v>
      </c>
      <c r="F11" s="65" t="s">
        <v>145</v>
      </c>
      <c r="G11" s="66" t="s">
        <v>118</v>
      </c>
      <c r="H11" s="66" t="s">
        <v>146</v>
      </c>
      <c r="I11" s="41" t="s">
        <v>147</v>
      </c>
      <c r="J11" s="41" t="s">
        <v>52</v>
      </c>
      <c r="K11" s="57"/>
      <c r="L11" s="57"/>
      <c r="M11" s="57"/>
      <c r="N11" s="29"/>
      <c r="O11" s="62"/>
    </row>
    <row r="12" spans="1:15" ht="139.5" x14ac:dyDescent="0.35">
      <c r="A12" s="25">
        <v>8</v>
      </c>
      <c r="B12" s="32" t="s">
        <v>148</v>
      </c>
      <c r="C12" s="166" t="s">
        <v>114</v>
      </c>
      <c r="D12" s="28" t="s">
        <v>115</v>
      </c>
      <c r="E12" s="53" t="s">
        <v>149</v>
      </c>
      <c r="F12" s="65" t="s">
        <v>150</v>
      </c>
      <c r="G12" s="66" t="s">
        <v>118</v>
      </c>
      <c r="H12" s="66" t="s">
        <v>151</v>
      </c>
      <c r="I12" s="41" t="s">
        <v>152</v>
      </c>
      <c r="J12" s="41" t="s">
        <v>52</v>
      </c>
      <c r="K12" s="58"/>
      <c r="L12" s="58"/>
      <c r="M12" s="58"/>
      <c r="N12" s="27"/>
      <c r="O12" s="63"/>
    </row>
    <row r="13" spans="1:15" ht="198.75" customHeight="1" x14ac:dyDescent="0.35">
      <c r="A13" s="25">
        <v>9</v>
      </c>
      <c r="B13" s="172" t="s">
        <v>153</v>
      </c>
      <c r="C13" s="173" t="s">
        <v>114</v>
      </c>
      <c r="D13" s="28" t="s">
        <v>138</v>
      </c>
      <c r="E13" s="66" t="s">
        <v>154</v>
      </c>
      <c r="F13" s="65" t="s">
        <v>155</v>
      </c>
      <c r="G13" s="66" t="s">
        <v>118</v>
      </c>
      <c r="H13" s="66" t="s">
        <v>156</v>
      </c>
      <c r="I13" s="41" t="s">
        <v>130</v>
      </c>
      <c r="J13" s="41" t="s">
        <v>52</v>
      </c>
      <c r="K13" s="59"/>
      <c r="L13" s="59"/>
      <c r="M13" s="59"/>
      <c r="N13" s="30"/>
      <c r="O13" s="59"/>
    </row>
    <row r="14" spans="1:15" ht="15.75" hidden="1" customHeight="1" thickBot="1" x14ac:dyDescent="0.4"/>
    <row r="15" spans="1:15" ht="15.75" hidden="1" customHeight="1" thickBot="1" x14ac:dyDescent="0.4"/>
  </sheetData>
  <sheetProtection algorithmName="SHA-512" hashValue="ABYwXpfgWQ3EI9IcYB8vRUwPsYWlCZflfMFRHNNQsjpQKZPoYfeI6UJqOUEEBFVHZrVB/5h46m+9i88NeK4Q2w==" saltValue="CyIoVASEfdBNu54qCQQybA==" spinCount="100000" sheet="1" objects="1" scenarios="1"/>
  <mergeCells count="16">
    <mergeCell ref="K2:O2"/>
    <mergeCell ref="O3:O5"/>
    <mergeCell ref="K3:K5"/>
    <mergeCell ref="M3:M5"/>
    <mergeCell ref="N3:N5"/>
    <mergeCell ref="L3:L5"/>
    <mergeCell ref="C2:J2"/>
    <mergeCell ref="J3:J5"/>
    <mergeCell ref="A3:A5"/>
    <mergeCell ref="B3:B5"/>
    <mergeCell ref="C3:C5"/>
    <mergeCell ref="D3:D5"/>
    <mergeCell ref="E3:E5"/>
    <mergeCell ref="G3:G5"/>
    <mergeCell ref="H3:H5"/>
    <mergeCell ref="I3:I5"/>
  </mergeCells>
  <phoneticPr fontId="17" type="noConversion"/>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491E0-2163-4C15-BE44-0971E1B66931}">
  <dimension ref="A1:C161"/>
  <sheetViews>
    <sheetView view="pageBreakPreview" topLeftCell="A34" zoomScale="75" zoomScaleNormal="100" zoomScaleSheetLayoutView="75" workbookViewId="0">
      <selection activeCell="Q23" sqref="Q23"/>
    </sheetView>
  </sheetViews>
  <sheetFormatPr defaultRowHeight="14.5" x14ac:dyDescent="0.35"/>
  <cols>
    <col min="1" max="1" width="9.1796875" style="59"/>
    <col min="2" max="2" width="39.54296875" style="59" customWidth="1"/>
    <col min="3" max="3" width="52.1796875" style="59" customWidth="1"/>
  </cols>
  <sheetData>
    <row r="1" spans="1:3" ht="53.25" customHeight="1" x14ac:dyDescent="0.35">
      <c r="A1" s="152" t="s">
        <v>18</v>
      </c>
      <c r="B1" s="152" t="s">
        <v>157</v>
      </c>
      <c r="C1" s="151" t="s">
        <v>158</v>
      </c>
    </row>
    <row r="2" spans="1:3" x14ac:dyDescent="0.35">
      <c r="A2" s="59">
        <v>1</v>
      </c>
      <c r="B2" s="59" t="s">
        <v>159</v>
      </c>
      <c r="C2" s="153" t="s">
        <v>160</v>
      </c>
    </row>
    <row r="3" spans="1:3" x14ac:dyDescent="0.35">
      <c r="A3" s="59">
        <v>2</v>
      </c>
      <c r="B3" s="59" t="s">
        <v>161</v>
      </c>
      <c r="C3" s="153" t="s">
        <v>162</v>
      </c>
    </row>
    <row r="4" spans="1:3" x14ac:dyDescent="0.35">
      <c r="A4" s="59">
        <v>3</v>
      </c>
      <c r="B4" s="59" t="s">
        <v>163</v>
      </c>
      <c r="C4" s="153" t="s">
        <v>164</v>
      </c>
    </row>
    <row r="5" spans="1:3" x14ac:dyDescent="0.35">
      <c r="A5" s="59">
        <v>4</v>
      </c>
      <c r="B5" s="59" t="s">
        <v>165</v>
      </c>
      <c r="C5" s="153" t="s">
        <v>166</v>
      </c>
    </row>
    <row r="6" spans="1:3" x14ac:dyDescent="0.35">
      <c r="A6" s="59">
        <v>5</v>
      </c>
      <c r="B6" s="59" t="s">
        <v>167</v>
      </c>
      <c r="C6" s="153" t="s">
        <v>168</v>
      </c>
    </row>
    <row r="7" spans="1:3" x14ac:dyDescent="0.35">
      <c r="A7" s="59">
        <v>6</v>
      </c>
      <c r="B7" s="59" t="s">
        <v>169</v>
      </c>
      <c r="C7" s="153" t="s">
        <v>170</v>
      </c>
    </row>
    <row r="8" spans="1:3" x14ac:dyDescent="0.35">
      <c r="A8" s="59">
        <v>7</v>
      </c>
      <c r="B8" s="59" t="s">
        <v>171</v>
      </c>
      <c r="C8" s="153" t="s">
        <v>172</v>
      </c>
    </row>
    <row r="9" spans="1:3" x14ac:dyDescent="0.35">
      <c r="A9" s="59">
        <v>8</v>
      </c>
      <c r="B9" s="59" t="s">
        <v>173</v>
      </c>
      <c r="C9" s="153" t="s">
        <v>174</v>
      </c>
    </row>
    <row r="10" spans="1:3" x14ac:dyDescent="0.35">
      <c r="A10" s="59">
        <v>9</v>
      </c>
      <c r="B10" s="59" t="s">
        <v>175</v>
      </c>
      <c r="C10" s="153" t="s">
        <v>176</v>
      </c>
    </row>
    <row r="11" spans="1:3" x14ac:dyDescent="0.35">
      <c r="A11" s="59">
        <v>10</v>
      </c>
      <c r="B11" s="59" t="s">
        <v>177</v>
      </c>
      <c r="C11" s="153" t="s">
        <v>178</v>
      </c>
    </row>
    <row r="12" spans="1:3" x14ac:dyDescent="0.35">
      <c r="A12" s="59">
        <v>11</v>
      </c>
      <c r="B12" s="59" t="s">
        <v>179</v>
      </c>
      <c r="C12" s="153" t="s">
        <v>180</v>
      </c>
    </row>
    <row r="13" spans="1:3" x14ac:dyDescent="0.35">
      <c r="A13" s="59">
        <v>12</v>
      </c>
      <c r="B13" s="59" t="s">
        <v>181</v>
      </c>
      <c r="C13" s="153" t="s">
        <v>182</v>
      </c>
    </row>
    <row r="14" spans="1:3" x14ac:dyDescent="0.35">
      <c r="A14" s="59">
        <v>13</v>
      </c>
      <c r="B14" s="59" t="s">
        <v>183</v>
      </c>
      <c r="C14" s="153" t="s">
        <v>184</v>
      </c>
    </row>
    <row r="15" spans="1:3" x14ac:dyDescent="0.35">
      <c r="A15" s="59">
        <v>14</v>
      </c>
      <c r="B15" s="59" t="s">
        <v>185</v>
      </c>
      <c r="C15" s="153" t="s">
        <v>186</v>
      </c>
    </row>
    <row r="16" spans="1:3" x14ac:dyDescent="0.35">
      <c r="A16" s="59">
        <v>15</v>
      </c>
      <c r="B16" s="59" t="s">
        <v>187</v>
      </c>
      <c r="C16" s="153" t="s">
        <v>188</v>
      </c>
    </row>
    <row r="17" spans="1:3" x14ac:dyDescent="0.35">
      <c r="A17" s="59">
        <v>16</v>
      </c>
      <c r="B17" s="59" t="s">
        <v>189</v>
      </c>
      <c r="C17" s="153" t="s">
        <v>190</v>
      </c>
    </row>
    <row r="18" spans="1:3" x14ac:dyDescent="0.35">
      <c r="A18" s="59">
        <v>17</v>
      </c>
      <c r="B18" s="59" t="s">
        <v>191</v>
      </c>
      <c r="C18" s="153" t="s">
        <v>192</v>
      </c>
    </row>
    <row r="19" spans="1:3" x14ac:dyDescent="0.35">
      <c r="A19" s="59">
        <v>18</v>
      </c>
      <c r="B19" s="59" t="s">
        <v>193</v>
      </c>
      <c r="C19" s="153" t="s">
        <v>194</v>
      </c>
    </row>
    <row r="20" spans="1:3" x14ac:dyDescent="0.35">
      <c r="A20" s="59">
        <v>19</v>
      </c>
      <c r="B20" s="59" t="s">
        <v>195</v>
      </c>
      <c r="C20" s="153" t="s">
        <v>196</v>
      </c>
    </row>
    <row r="21" spans="1:3" x14ac:dyDescent="0.35">
      <c r="A21" s="59">
        <v>20</v>
      </c>
      <c r="B21" s="59" t="s">
        <v>197</v>
      </c>
      <c r="C21" s="153" t="s">
        <v>198</v>
      </c>
    </row>
    <row r="22" spans="1:3" x14ac:dyDescent="0.35">
      <c r="A22" s="59">
        <v>21</v>
      </c>
      <c r="B22" s="59" t="s">
        <v>199</v>
      </c>
      <c r="C22" s="153" t="s">
        <v>200</v>
      </c>
    </row>
    <row r="23" spans="1:3" x14ac:dyDescent="0.35">
      <c r="A23" s="59">
        <v>22</v>
      </c>
      <c r="B23" s="59" t="s">
        <v>199</v>
      </c>
      <c r="C23" s="153" t="s">
        <v>201</v>
      </c>
    </row>
    <row r="24" spans="1:3" x14ac:dyDescent="0.35">
      <c r="A24" s="59">
        <v>23</v>
      </c>
      <c r="B24" s="59" t="s">
        <v>199</v>
      </c>
      <c r="C24" s="153" t="s">
        <v>202</v>
      </c>
    </row>
    <row r="25" spans="1:3" x14ac:dyDescent="0.35">
      <c r="A25" s="59">
        <v>24</v>
      </c>
      <c r="B25" s="59" t="s">
        <v>203</v>
      </c>
      <c r="C25" s="153" t="s">
        <v>204</v>
      </c>
    </row>
    <row r="26" spans="1:3" x14ac:dyDescent="0.35">
      <c r="A26" s="59">
        <v>25</v>
      </c>
      <c r="B26" s="59" t="s">
        <v>205</v>
      </c>
      <c r="C26" s="153" t="s">
        <v>206</v>
      </c>
    </row>
    <row r="27" spans="1:3" x14ac:dyDescent="0.35">
      <c r="A27" s="59">
        <v>26</v>
      </c>
      <c r="B27" s="59" t="s">
        <v>207</v>
      </c>
      <c r="C27" s="153" t="s">
        <v>208</v>
      </c>
    </row>
    <row r="28" spans="1:3" x14ac:dyDescent="0.35">
      <c r="A28" s="59">
        <v>27</v>
      </c>
      <c r="B28" s="59" t="s">
        <v>209</v>
      </c>
      <c r="C28" s="153" t="s">
        <v>210</v>
      </c>
    </row>
    <row r="29" spans="1:3" x14ac:dyDescent="0.35">
      <c r="A29" s="59">
        <v>28</v>
      </c>
      <c r="B29" s="59" t="s">
        <v>211</v>
      </c>
      <c r="C29" s="153" t="s">
        <v>212</v>
      </c>
    </row>
    <row r="30" spans="1:3" x14ac:dyDescent="0.35">
      <c r="A30" s="59">
        <v>29</v>
      </c>
      <c r="B30" s="59" t="s">
        <v>213</v>
      </c>
      <c r="C30" s="153" t="s">
        <v>214</v>
      </c>
    </row>
    <row r="31" spans="1:3" x14ac:dyDescent="0.35">
      <c r="A31" s="59">
        <v>30</v>
      </c>
      <c r="B31" s="59" t="s">
        <v>215</v>
      </c>
      <c r="C31" s="153" t="s">
        <v>216</v>
      </c>
    </row>
    <row r="32" spans="1:3" x14ac:dyDescent="0.35">
      <c r="A32" s="59">
        <v>31</v>
      </c>
      <c r="B32" s="59" t="s">
        <v>217</v>
      </c>
      <c r="C32" s="153" t="s">
        <v>218</v>
      </c>
    </row>
    <row r="33" spans="1:3" x14ac:dyDescent="0.35">
      <c r="A33" s="59">
        <v>32</v>
      </c>
      <c r="B33" s="59" t="s">
        <v>219</v>
      </c>
      <c r="C33" s="153" t="s">
        <v>220</v>
      </c>
    </row>
    <row r="34" spans="1:3" x14ac:dyDescent="0.35">
      <c r="A34" s="59">
        <v>33</v>
      </c>
      <c r="B34" s="59" t="s">
        <v>221</v>
      </c>
      <c r="C34" s="153" t="s">
        <v>222</v>
      </c>
    </row>
    <row r="35" spans="1:3" x14ac:dyDescent="0.35">
      <c r="A35" s="59">
        <v>34</v>
      </c>
      <c r="B35" s="59" t="s">
        <v>223</v>
      </c>
      <c r="C35" s="153" t="s">
        <v>224</v>
      </c>
    </row>
    <row r="36" spans="1:3" x14ac:dyDescent="0.35">
      <c r="A36" s="59">
        <v>35</v>
      </c>
      <c r="B36" s="59" t="s">
        <v>225</v>
      </c>
      <c r="C36" s="153" t="s">
        <v>226</v>
      </c>
    </row>
    <row r="37" spans="1:3" x14ac:dyDescent="0.35">
      <c r="A37" s="59">
        <v>36</v>
      </c>
      <c r="B37" s="59" t="s">
        <v>227</v>
      </c>
      <c r="C37" s="153" t="s">
        <v>228</v>
      </c>
    </row>
    <row r="38" spans="1:3" x14ac:dyDescent="0.35">
      <c r="A38" s="59">
        <v>37</v>
      </c>
      <c r="B38" s="59" t="s">
        <v>229</v>
      </c>
      <c r="C38" s="153" t="s">
        <v>230</v>
      </c>
    </row>
    <row r="39" spans="1:3" x14ac:dyDescent="0.35">
      <c r="A39" s="59">
        <v>38</v>
      </c>
      <c r="B39" s="59" t="s">
        <v>231</v>
      </c>
      <c r="C39" s="153" t="s">
        <v>232</v>
      </c>
    </row>
    <row r="40" spans="1:3" x14ac:dyDescent="0.35">
      <c r="A40" s="59">
        <v>39</v>
      </c>
      <c r="B40" s="59" t="s">
        <v>233</v>
      </c>
      <c r="C40" s="153" t="s">
        <v>234</v>
      </c>
    </row>
    <row r="41" spans="1:3" x14ac:dyDescent="0.35">
      <c r="A41" s="59">
        <v>40</v>
      </c>
      <c r="B41" s="59" t="s">
        <v>235</v>
      </c>
      <c r="C41" s="153" t="s">
        <v>236</v>
      </c>
    </row>
    <row r="42" spans="1:3" x14ac:dyDescent="0.35">
      <c r="A42" s="59">
        <v>41</v>
      </c>
      <c r="B42" s="59" t="s">
        <v>237</v>
      </c>
      <c r="C42" s="153" t="s">
        <v>238</v>
      </c>
    </row>
    <row r="43" spans="1:3" x14ac:dyDescent="0.35">
      <c r="A43" s="59">
        <v>42</v>
      </c>
      <c r="B43" s="59" t="s">
        <v>239</v>
      </c>
      <c r="C43" s="153" t="s">
        <v>240</v>
      </c>
    </row>
    <row r="44" spans="1:3" x14ac:dyDescent="0.35">
      <c r="A44" s="59">
        <v>43</v>
      </c>
      <c r="B44" s="59" t="s">
        <v>241</v>
      </c>
      <c r="C44" s="153" t="s">
        <v>242</v>
      </c>
    </row>
    <row r="45" spans="1:3" x14ac:dyDescent="0.35">
      <c r="A45" s="59">
        <v>44</v>
      </c>
      <c r="B45" s="59" t="s">
        <v>243</v>
      </c>
      <c r="C45" s="153" t="s">
        <v>244</v>
      </c>
    </row>
    <row r="46" spans="1:3" x14ac:dyDescent="0.35">
      <c r="A46" s="59">
        <v>45</v>
      </c>
      <c r="B46" s="59" t="s">
        <v>245</v>
      </c>
      <c r="C46" s="153" t="s">
        <v>246</v>
      </c>
    </row>
    <row r="47" spans="1:3" x14ac:dyDescent="0.35">
      <c r="A47" s="59">
        <v>46</v>
      </c>
      <c r="B47" s="59" t="s">
        <v>247</v>
      </c>
      <c r="C47" s="153" t="s">
        <v>248</v>
      </c>
    </row>
    <row r="48" spans="1:3" x14ac:dyDescent="0.35">
      <c r="A48" s="59">
        <v>47</v>
      </c>
      <c r="B48" s="59" t="s">
        <v>249</v>
      </c>
      <c r="C48" s="153" t="s">
        <v>250</v>
      </c>
    </row>
    <row r="49" spans="1:3" x14ac:dyDescent="0.35">
      <c r="A49" s="59">
        <v>48</v>
      </c>
      <c r="B49" s="59" t="s">
        <v>251</v>
      </c>
      <c r="C49" s="153" t="s">
        <v>252</v>
      </c>
    </row>
    <row r="50" spans="1:3" x14ac:dyDescent="0.35">
      <c r="A50" s="59">
        <v>49</v>
      </c>
      <c r="B50" s="59" t="s">
        <v>253</v>
      </c>
      <c r="C50" s="153" t="s">
        <v>254</v>
      </c>
    </row>
    <row r="51" spans="1:3" x14ac:dyDescent="0.35">
      <c r="A51" s="59">
        <v>50</v>
      </c>
      <c r="B51" s="59" t="s">
        <v>255</v>
      </c>
      <c r="C51" s="153" t="s">
        <v>256</v>
      </c>
    </row>
    <row r="52" spans="1:3" x14ac:dyDescent="0.35">
      <c r="A52" s="59">
        <v>51</v>
      </c>
      <c r="B52" s="59" t="s">
        <v>257</v>
      </c>
      <c r="C52" s="153" t="s">
        <v>258</v>
      </c>
    </row>
    <row r="53" spans="1:3" x14ac:dyDescent="0.35">
      <c r="A53" s="59">
        <v>52</v>
      </c>
      <c r="B53" s="59" t="s">
        <v>259</v>
      </c>
      <c r="C53" s="153" t="s">
        <v>260</v>
      </c>
    </row>
    <row r="54" spans="1:3" x14ac:dyDescent="0.35">
      <c r="A54" s="59">
        <v>53</v>
      </c>
      <c r="B54" s="59" t="s">
        <v>261</v>
      </c>
      <c r="C54" s="153" t="s">
        <v>262</v>
      </c>
    </row>
    <row r="55" spans="1:3" x14ac:dyDescent="0.35">
      <c r="A55" s="59">
        <v>54</v>
      </c>
      <c r="B55" s="59" t="s">
        <v>263</v>
      </c>
      <c r="C55" s="153" t="s">
        <v>264</v>
      </c>
    </row>
    <row r="56" spans="1:3" x14ac:dyDescent="0.35">
      <c r="A56" s="59">
        <v>55</v>
      </c>
      <c r="B56" s="59" t="s">
        <v>265</v>
      </c>
      <c r="C56" s="153" t="s">
        <v>266</v>
      </c>
    </row>
    <row r="57" spans="1:3" x14ac:dyDescent="0.35">
      <c r="A57" s="59">
        <v>56</v>
      </c>
      <c r="B57" s="59" t="s">
        <v>267</v>
      </c>
      <c r="C57" s="153" t="s">
        <v>268</v>
      </c>
    </row>
    <row r="58" spans="1:3" x14ac:dyDescent="0.35">
      <c r="A58" s="59">
        <v>57</v>
      </c>
      <c r="B58" s="59" t="s">
        <v>269</v>
      </c>
      <c r="C58" s="153" t="s">
        <v>270</v>
      </c>
    </row>
    <row r="59" spans="1:3" x14ac:dyDescent="0.35">
      <c r="A59" s="59">
        <v>58</v>
      </c>
      <c r="B59" s="59" t="s">
        <v>271</v>
      </c>
      <c r="C59" s="153" t="s">
        <v>272</v>
      </c>
    </row>
    <row r="60" spans="1:3" x14ac:dyDescent="0.35">
      <c r="A60" s="59">
        <v>59</v>
      </c>
      <c r="B60" s="59" t="s">
        <v>273</v>
      </c>
      <c r="C60" s="153" t="s">
        <v>274</v>
      </c>
    </row>
    <row r="61" spans="1:3" x14ac:dyDescent="0.35">
      <c r="A61" s="59">
        <v>60</v>
      </c>
      <c r="B61" s="59" t="s">
        <v>275</v>
      </c>
      <c r="C61" s="153" t="s">
        <v>276</v>
      </c>
    </row>
    <row r="62" spans="1:3" x14ac:dyDescent="0.35">
      <c r="A62" s="59">
        <v>61</v>
      </c>
      <c r="B62" s="59" t="s">
        <v>277</v>
      </c>
      <c r="C62" s="153" t="s">
        <v>278</v>
      </c>
    </row>
    <row r="63" spans="1:3" x14ac:dyDescent="0.35">
      <c r="A63" s="59">
        <v>62</v>
      </c>
      <c r="B63" s="59" t="s">
        <v>279</v>
      </c>
      <c r="C63" s="153" t="s">
        <v>280</v>
      </c>
    </row>
    <row r="64" spans="1:3" x14ac:dyDescent="0.35">
      <c r="A64" s="59">
        <v>63</v>
      </c>
      <c r="B64" s="59" t="s">
        <v>281</v>
      </c>
      <c r="C64" s="153" t="s">
        <v>282</v>
      </c>
    </row>
    <row r="65" spans="1:3" x14ac:dyDescent="0.35">
      <c r="A65" s="59">
        <v>64</v>
      </c>
      <c r="B65" s="59" t="s">
        <v>283</v>
      </c>
      <c r="C65" s="153" t="s">
        <v>284</v>
      </c>
    </row>
    <row r="66" spans="1:3" x14ac:dyDescent="0.35">
      <c r="A66" s="59">
        <v>65</v>
      </c>
      <c r="B66" s="59" t="s">
        <v>285</v>
      </c>
      <c r="C66" s="153" t="s">
        <v>286</v>
      </c>
    </row>
    <row r="67" spans="1:3" ht="29" x14ac:dyDescent="0.35">
      <c r="A67" s="59">
        <v>66</v>
      </c>
      <c r="B67" s="59" t="s">
        <v>287</v>
      </c>
      <c r="C67" s="153" t="s">
        <v>288</v>
      </c>
    </row>
    <row r="68" spans="1:3" x14ac:dyDescent="0.35">
      <c r="A68" s="59">
        <v>67</v>
      </c>
      <c r="B68" s="59" t="s">
        <v>289</v>
      </c>
      <c r="C68" s="153" t="s">
        <v>290</v>
      </c>
    </row>
    <row r="69" spans="1:3" x14ac:dyDescent="0.35">
      <c r="A69" s="59">
        <v>68</v>
      </c>
      <c r="B69" s="59" t="s">
        <v>291</v>
      </c>
      <c r="C69" s="153" t="s">
        <v>292</v>
      </c>
    </row>
    <row r="70" spans="1:3" x14ac:dyDescent="0.35">
      <c r="A70" s="59">
        <v>69</v>
      </c>
      <c r="B70" s="59" t="s">
        <v>293</v>
      </c>
      <c r="C70" s="153" t="s">
        <v>294</v>
      </c>
    </row>
    <row r="71" spans="1:3" x14ac:dyDescent="0.35">
      <c r="A71" s="59">
        <v>70</v>
      </c>
      <c r="B71" s="59" t="s">
        <v>295</v>
      </c>
      <c r="C71" s="153" t="s">
        <v>296</v>
      </c>
    </row>
    <row r="72" spans="1:3" x14ac:dyDescent="0.35">
      <c r="A72" s="59">
        <v>71</v>
      </c>
      <c r="B72" s="59" t="s">
        <v>297</v>
      </c>
      <c r="C72" s="153" t="s">
        <v>298</v>
      </c>
    </row>
    <row r="73" spans="1:3" x14ac:dyDescent="0.35">
      <c r="A73" s="59">
        <v>72</v>
      </c>
      <c r="B73" s="59" t="s">
        <v>299</v>
      </c>
      <c r="C73" s="153" t="s">
        <v>300</v>
      </c>
    </row>
    <row r="74" spans="1:3" x14ac:dyDescent="0.35">
      <c r="A74" s="59">
        <v>73</v>
      </c>
      <c r="B74" s="59" t="s">
        <v>301</v>
      </c>
      <c r="C74" s="153" t="s">
        <v>302</v>
      </c>
    </row>
    <row r="75" spans="1:3" x14ac:dyDescent="0.35">
      <c r="A75" s="59">
        <v>74</v>
      </c>
      <c r="B75" s="59" t="s">
        <v>303</v>
      </c>
      <c r="C75" s="153" t="s">
        <v>304</v>
      </c>
    </row>
    <row r="76" spans="1:3" x14ac:dyDescent="0.35">
      <c r="A76" s="59">
        <v>75</v>
      </c>
      <c r="B76" s="59" t="s">
        <v>305</v>
      </c>
      <c r="C76" s="153" t="s">
        <v>306</v>
      </c>
    </row>
    <row r="77" spans="1:3" x14ac:dyDescent="0.35">
      <c r="A77" s="59">
        <v>76</v>
      </c>
      <c r="B77" s="59" t="s">
        <v>307</v>
      </c>
      <c r="C77" s="153" t="s">
        <v>308</v>
      </c>
    </row>
    <row r="78" spans="1:3" x14ac:dyDescent="0.35">
      <c r="A78" s="59">
        <v>77</v>
      </c>
      <c r="B78" s="59" t="s">
        <v>309</v>
      </c>
      <c r="C78" s="153" t="s">
        <v>310</v>
      </c>
    </row>
    <row r="79" spans="1:3" x14ac:dyDescent="0.35">
      <c r="A79" s="59">
        <v>78</v>
      </c>
      <c r="B79" s="59" t="s">
        <v>311</v>
      </c>
      <c r="C79" s="153" t="s">
        <v>312</v>
      </c>
    </row>
    <row r="80" spans="1:3" x14ac:dyDescent="0.35">
      <c r="A80" s="59">
        <v>79</v>
      </c>
      <c r="B80" s="59" t="s">
        <v>313</v>
      </c>
      <c r="C80" s="153" t="s">
        <v>314</v>
      </c>
    </row>
    <row r="81" spans="1:3" x14ac:dyDescent="0.35">
      <c r="A81" s="59">
        <v>80</v>
      </c>
      <c r="B81" s="59" t="s">
        <v>315</v>
      </c>
      <c r="C81" s="153" t="s">
        <v>316</v>
      </c>
    </row>
    <row r="82" spans="1:3" x14ac:dyDescent="0.35">
      <c r="A82" s="59">
        <v>81</v>
      </c>
      <c r="B82" s="59" t="s">
        <v>317</v>
      </c>
      <c r="C82" s="153" t="s">
        <v>318</v>
      </c>
    </row>
    <row r="83" spans="1:3" x14ac:dyDescent="0.35">
      <c r="A83" s="59">
        <v>82</v>
      </c>
      <c r="B83" s="59" t="s">
        <v>319</v>
      </c>
      <c r="C83" s="153" t="s">
        <v>320</v>
      </c>
    </row>
    <row r="84" spans="1:3" x14ac:dyDescent="0.35">
      <c r="A84" s="59">
        <v>83</v>
      </c>
      <c r="B84" s="59" t="s">
        <v>321</v>
      </c>
      <c r="C84" s="153" t="s">
        <v>322</v>
      </c>
    </row>
    <row r="85" spans="1:3" x14ac:dyDescent="0.35">
      <c r="A85" s="59">
        <v>84</v>
      </c>
      <c r="B85" s="59" t="s">
        <v>323</v>
      </c>
      <c r="C85" s="153" t="s">
        <v>324</v>
      </c>
    </row>
    <row r="86" spans="1:3" x14ac:dyDescent="0.35">
      <c r="A86" s="59">
        <v>85</v>
      </c>
      <c r="B86" s="59" t="s">
        <v>325</v>
      </c>
      <c r="C86" s="153" t="s">
        <v>326</v>
      </c>
    </row>
    <row r="87" spans="1:3" x14ac:dyDescent="0.35">
      <c r="A87" s="59">
        <v>86</v>
      </c>
      <c r="B87" s="59" t="s">
        <v>327</v>
      </c>
      <c r="C87" s="153" t="s">
        <v>328</v>
      </c>
    </row>
    <row r="88" spans="1:3" x14ac:dyDescent="0.35">
      <c r="A88" s="59">
        <v>87</v>
      </c>
      <c r="B88" s="59" t="s">
        <v>329</v>
      </c>
      <c r="C88" s="153" t="s">
        <v>330</v>
      </c>
    </row>
    <row r="89" spans="1:3" x14ac:dyDescent="0.35">
      <c r="A89" s="59">
        <v>88</v>
      </c>
      <c r="B89" s="59" t="s">
        <v>331</v>
      </c>
      <c r="C89" s="153" t="s">
        <v>332</v>
      </c>
    </row>
    <row r="90" spans="1:3" x14ac:dyDescent="0.35">
      <c r="A90" s="59">
        <v>89</v>
      </c>
      <c r="B90" s="59" t="s">
        <v>333</v>
      </c>
      <c r="C90" s="153" t="s">
        <v>334</v>
      </c>
    </row>
    <row r="91" spans="1:3" x14ac:dyDescent="0.35">
      <c r="A91" s="59">
        <v>90</v>
      </c>
      <c r="B91" s="59" t="s">
        <v>335</v>
      </c>
      <c r="C91" s="153" t="s">
        <v>336</v>
      </c>
    </row>
    <row r="92" spans="1:3" x14ac:dyDescent="0.35">
      <c r="A92" s="59">
        <v>91</v>
      </c>
      <c r="B92" s="59" t="s">
        <v>337</v>
      </c>
      <c r="C92" s="153" t="s">
        <v>338</v>
      </c>
    </row>
    <row r="93" spans="1:3" x14ac:dyDescent="0.35">
      <c r="A93" s="59">
        <v>92</v>
      </c>
      <c r="B93" s="59" t="s">
        <v>339</v>
      </c>
      <c r="C93" s="153" t="s">
        <v>224</v>
      </c>
    </row>
    <row r="94" spans="1:3" x14ac:dyDescent="0.35">
      <c r="A94" s="59">
        <v>93</v>
      </c>
      <c r="B94" s="59" t="s">
        <v>340</v>
      </c>
      <c r="C94" s="153" t="s">
        <v>341</v>
      </c>
    </row>
    <row r="95" spans="1:3" x14ac:dyDescent="0.35">
      <c r="A95" s="59">
        <v>94</v>
      </c>
      <c r="B95" s="59" t="s">
        <v>342</v>
      </c>
      <c r="C95" s="153" t="s">
        <v>343</v>
      </c>
    </row>
    <row r="96" spans="1:3" x14ac:dyDescent="0.35">
      <c r="A96" s="59">
        <v>95</v>
      </c>
      <c r="B96" s="59" t="s">
        <v>344</v>
      </c>
      <c r="C96" s="153" t="s">
        <v>345</v>
      </c>
    </row>
    <row r="97" spans="1:3" x14ac:dyDescent="0.35">
      <c r="A97" s="59">
        <v>96</v>
      </c>
      <c r="B97" s="59" t="s">
        <v>346</v>
      </c>
      <c r="C97" s="153" t="s">
        <v>347</v>
      </c>
    </row>
    <row r="98" spans="1:3" x14ac:dyDescent="0.35">
      <c r="A98" s="59">
        <v>97</v>
      </c>
      <c r="B98" s="59" t="s">
        <v>348</v>
      </c>
      <c r="C98" s="153" t="s">
        <v>349</v>
      </c>
    </row>
    <row r="99" spans="1:3" x14ac:dyDescent="0.35">
      <c r="A99" s="59">
        <v>98</v>
      </c>
      <c r="B99" s="59" t="s">
        <v>350</v>
      </c>
      <c r="C99" s="153" t="s">
        <v>351</v>
      </c>
    </row>
    <row r="100" spans="1:3" x14ac:dyDescent="0.35">
      <c r="A100" s="59">
        <v>99</v>
      </c>
      <c r="B100" s="59" t="s">
        <v>352</v>
      </c>
      <c r="C100" s="153" t="s">
        <v>353</v>
      </c>
    </row>
    <row r="101" spans="1:3" x14ac:dyDescent="0.35">
      <c r="A101" s="59">
        <v>100</v>
      </c>
      <c r="B101" s="59" t="s">
        <v>354</v>
      </c>
      <c r="C101" s="153" t="s">
        <v>355</v>
      </c>
    </row>
    <row r="102" spans="1:3" x14ac:dyDescent="0.35">
      <c r="A102" s="59">
        <v>101</v>
      </c>
      <c r="B102" s="59" t="s">
        <v>356</v>
      </c>
      <c r="C102" s="153" t="s">
        <v>357</v>
      </c>
    </row>
    <row r="103" spans="1:3" x14ac:dyDescent="0.35">
      <c r="A103" s="59">
        <v>102</v>
      </c>
      <c r="B103" s="59" t="s">
        <v>358</v>
      </c>
      <c r="C103" s="153" t="s">
        <v>359</v>
      </c>
    </row>
    <row r="104" spans="1:3" x14ac:dyDescent="0.35">
      <c r="A104" s="59">
        <v>103</v>
      </c>
      <c r="B104" s="59" t="s">
        <v>360</v>
      </c>
      <c r="C104" s="153" t="s">
        <v>361</v>
      </c>
    </row>
    <row r="105" spans="1:3" x14ac:dyDescent="0.35">
      <c r="A105" s="59">
        <v>104</v>
      </c>
      <c r="B105" s="59" t="s">
        <v>362</v>
      </c>
      <c r="C105" s="153" t="s">
        <v>363</v>
      </c>
    </row>
    <row r="106" spans="1:3" x14ac:dyDescent="0.35">
      <c r="A106" s="59">
        <v>105</v>
      </c>
      <c r="B106" s="59" t="s">
        <v>364</v>
      </c>
      <c r="C106" s="153" t="s">
        <v>365</v>
      </c>
    </row>
    <row r="107" spans="1:3" x14ac:dyDescent="0.35">
      <c r="A107" s="59">
        <v>106</v>
      </c>
      <c r="B107" s="59" t="s">
        <v>366</v>
      </c>
      <c r="C107" s="153" t="s">
        <v>367</v>
      </c>
    </row>
    <row r="108" spans="1:3" x14ac:dyDescent="0.35">
      <c r="A108" s="59">
        <v>107</v>
      </c>
      <c r="B108" s="59" t="s">
        <v>368</v>
      </c>
      <c r="C108" s="153" t="s">
        <v>369</v>
      </c>
    </row>
    <row r="109" spans="1:3" x14ac:dyDescent="0.35">
      <c r="A109" s="59">
        <v>108</v>
      </c>
      <c r="B109" s="59" t="s">
        <v>370</v>
      </c>
      <c r="C109" s="153" t="s">
        <v>371</v>
      </c>
    </row>
    <row r="110" spans="1:3" x14ac:dyDescent="0.35">
      <c r="A110" s="59">
        <v>109</v>
      </c>
      <c r="B110" s="59" t="s">
        <v>372</v>
      </c>
      <c r="C110" s="153" t="s">
        <v>373</v>
      </c>
    </row>
    <row r="111" spans="1:3" x14ac:dyDescent="0.35">
      <c r="A111" s="59">
        <v>110</v>
      </c>
      <c r="B111" s="59" t="s">
        <v>374</v>
      </c>
      <c r="C111" s="153" t="s">
        <v>375</v>
      </c>
    </row>
    <row r="112" spans="1:3" x14ac:dyDescent="0.35">
      <c r="A112" s="59">
        <v>111</v>
      </c>
      <c r="B112" s="59" t="s">
        <v>376</v>
      </c>
      <c r="C112" s="153" t="s">
        <v>377</v>
      </c>
    </row>
    <row r="113" spans="1:3" x14ac:dyDescent="0.35">
      <c r="A113" s="59">
        <v>112</v>
      </c>
      <c r="B113" s="59" t="s">
        <v>378</v>
      </c>
      <c r="C113" s="153" t="s">
        <v>379</v>
      </c>
    </row>
    <row r="114" spans="1:3" x14ac:dyDescent="0.35">
      <c r="A114" s="59">
        <v>113</v>
      </c>
      <c r="B114" s="59" t="s">
        <v>380</v>
      </c>
      <c r="C114" s="153" t="s">
        <v>381</v>
      </c>
    </row>
    <row r="115" spans="1:3" x14ac:dyDescent="0.35">
      <c r="A115" s="59">
        <v>114</v>
      </c>
      <c r="B115" s="59" t="s">
        <v>382</v>
      </c>
      <c r="C115" s="153" t="s">
        <v>383</v>
      </c>
    </row>
    <row r="116" spans="1:3" x14ac:dyDescent="0.35">
      <c r="A116" s="59">
        <v>115</v>
      </c>
      <c r="B116" s="59" t="s">
        <v>384</v>
      </c>
      <c r="C116" s="153" t="s">
        <v>385</v>
      </c>
    </row>
    <row r="117" spans="1:3" x14ac:dyDescent="0.35">
      <c r="A117" s="59">
        <v>116</v>
      </c>
      <c r="B117" s="59" t="s">
        <v>386</v>
      </c>
      <c r="C117" s="153" t="s">
        <v>387</v>
      </c>
    </row>
    <row r="118" spans="1:3" x14ac:dyDescent="0.35">
      <c r="A118" s="59">
        <v>117</v>
      </c>
      <c r="B118" s="59" t="s">
        <v>388</v>
      </c>
      <c r="C118" s="153" t="s">
        <v>389</v>
      </c>
    </row>
    <row r="119" spans="1:3" x14ac:dyDescent="0.35">
      <c r="A119" s="59">
        <v>118</v>
      </c>
      <c r="B119" s="59" t="s">
        <v>390</v>
      </c>
      <c r="C119" s="153" t="s">
        <v>391</v>
      </c>
    </row>
    <row r="120" spans="1:3" x14ac:dyDescent="0.35">
      <c r="A120" s="59">
        <v>119</v>
      </c>
      <c r="B120" s="59" t="s">
        <v>392</v>
      </c>
      <c r="C120" s="153" t="s">
        <v>393</v>
      </c>
    </row>
    <row r="121" spans="1:3" x14ac:dyDescent="0.35">
      <c r="A121" s="59">
        <v>120</v>
      </c>
      <c r="B121" s="59" t="s">
        <v>394</v>
      </c>
      <c r="C121" s="153" t="s">
        <v>395</v>
      </c>
    </row>
    <row r="122" spans="1:3" x14ac:dyDescent="0.35">
      <c r="A122" s="59">
        <v>121</v>
      </c>
      <c r="B122" s="59" t="s">
        <v>396</v>
      </c>
      <c r="C122" s="153" t="s">
        <v>397</v>
      </c>
    </row>
    <row r="123" spans="1:3" x14ac:dyDescent="0.35">
      <c r="A123" s="59">
        <v>122</v>
      </c>
      <c r="B123" s="59" t="s">
        <v>398</v>
      </c>
      <c r="C123" s="153" t="s">
        <v>399</v>
      </c>
    </row>
    <row r="124" spans="1:3" x14ac:dyDescent="0.35">
      <c r="A124" s="59">
        <v>123</v>
      </c>
      <c r="B124" s="59" t="s">
        <v>400</v>
      </c>
      <c r="C124" s="153" t="s">
        <v>401</v>
      </c>
    </row>
    <row r="125" spans="1:3" x14ac:dyDescent="0.35">
      <c r="A125" s="59">
        <v>124</v>
      </c>
      <c r="B125" s="59" t="s">
        <v>402</v>
      </c>
      <c r="C125" s="153" t="s">
        <v>403</v>
      </c>
    </row>
    <row r="126" spans="1:3" x14ac:dyDescent="0.35">
      <c r="A126" s="59">
        <v>125</v>
      </c>
      <c r="B126" s="59" t="s">
        <v>404</v>
      </c>
      <c r="C126" s="153" t="s">
        <v>405</v>
      </c>
    </row>
    <row r="127" spans="1:3" x14ac:dyDescent="0.35">
      <c r="A127" s="59">
        <v>126</v>
      </c>
      <c r="B127" s="59" t="s">
        <v>406</v>
      </c>
      <c r="C127" s="153" t="s">
        <v>407</v>
      </c>
    </row>
    <row r="128" spans="1:3" x14ac:dyDescent="0.35">
      <c r="A128" s="59">
        <v>127</v>
      </c>
      <c r="B128" s="59" t="s">
        <v>408</v>
      </c>
      <c r="C128" s="153" t="s">
        <v>409</v>
      </c>
    </row>
    <row r="129" spans="1:3" x14ac:dyDescent="0.35">
      <c r="A129" s="59">
        <v>128</v>
      </c>
      <c r="B129" s="59" t="s">
        <v>410</v>
      </c>
      <c r="C129" s="153" t="s">
        <v>411</v>
      </c>
    </row>
    <row r="130" spans="1:3" x14ac:dyDescent="0.35">
      <c r="A130" s="59">
        <v>129</v>
      </c>
      <c r="B130" s="59" t="s">
        <v>412</v>
      </c>
      <c r="C130" s="153" t="s">
        <v>413</v>
      </c>
    </row>
    <row r="131" spans="1:3" x14ac:dyDescent="0.35">
      <c r="A131" s="59">
        <v>130</v>
      </c>
      <c r="B131" s="59" t="s">
        <v>414</v>
      </c>
      <c r="C131" s="153" t="s">
        <v>415</v>
      </c>
    </row>
    <row r="132" spans="1:3" x14ac:dyDescent="0.35">
      <c r="A132" s="59">
        <v>131</v>
      </c>
      <c r="B132" s="59" t="s">
        <v>416</v>
      </c>
      <c r="C132" s="153" t="s">
        <v>417</v>
      </c>
    </row>
    <row r="133" spans="1:3" x14ac:dyDescent="0.35">
      <c r="A133" s="59">
        <v>132</v>
      </c>
      <c r="B133" s="59" t="s">
        <v>418</v>
      </c>
      <c r="C133" s="153" t="s">
        <v>419</v>
      </c>
    </row>
    <row r="134" spans="1:3" x14ac:dyDescent="0.35">
      <c r="A134" s="59">
        <v>133</v>
      </c>
      <c r="B134" s="59" t="s">
        <v>420</v>
      </c>
      <c r="C134" s="153" t="s">
        <v>421</v>
      </c>
    </row>
    <row r="135" spans="1:3" x14ac:dyDescent="0.35">
      <c r="A135" s="59">
        <v>134</v>
      </c>
      <c r="B135" s="59" t="s">
        <v>422</v>
      </c>
      <c r="C135" s="153" t="s">
        <v>423</v>
      </c>
    </row>
    <row r="136" spans="1:3" x14ac:dyDescent="0.35">
      <c r="A136" s="59">
        <v>135</v>
      </c>
      <c r="B136" s="59" t="s">
        <v>424</v>
      </c>
      <c r="C136" s="153" t="s">
        <v>425</v>
      </c>
    </row>
    <row r="137" spans="1:3" x14ac:dyDescent="0.35">
      <c r="A137" s="59">
        <v>136</v>
      </c>
      <c r="B137" s="59" t="s">
        <v>426</v>
      </c>
      <c r="C137" s="153" t="s">
        <v>427</v>
      </c>
    </row>
    <row r="138" spans="1:3" x14ac:dyDescent="0.35">
      <c r="A138" s="59">
        <v>137</v>
      </c>
      <c r="B138" s="59" t="s">
        <v>428</v>
      </c>
      <c r="C138" s="153" t="s">
        <v>429</v>
      </c>
    </row>
    <row r="139" spans="1:3" x14ac:dyDescent="0.35">
      <c r="A139" s="59">
        <v>138</v>
      </c>
      <c r="B139" s="59" t="s">
        <v>430</v>
      </c>
      <c r="C139" s="153" t="s">
        <v>431</v>
      </c>
    </row>
    <row r="140" spans="1:3" x14ac:dyDescent="0.35">
      <c r="A140" s="59">
        <v>139</v>
      </c>
      <c r="B140" s="59" t="s">
        <v>432</v>
      </c>
      <c r="C140" s="153" t="s">
        <v>433</v>
      </c>
    </row>
    <row r="141" spans="1:3" x14ac:dyDescent="0.35">
      <c r="A141" s="59">
        <v>140</v>
      </c>
      <c r="B141" s="59" t="s">
        <v>434</v>
      </c>
      <c r="C141" s="153" t="s">
        <v>435</v>
      </c>
    </row>
    <row r="142" spans="1:3" x14ac:dyDescent="0.35">
      <c r="A142" s="59">
        <v>141</v>
      </c>
      <c r="B142" s="59" t="s">
        <v>436</v>
      </c>
      <c r="C142" s="153" t="s">
        <v>437</v>
      </c>
    </row>
    <row r="143" spans="1:3" x14ac:dyDescent="0.35">
      <c r="A143" s="59">
        <v>142</v>
      </c>
      <c r="B143" s="59" t="s">
        <v>438</v>
      </c>
      <c r="C143" s="153" t="s">
        <v>439</v>
      </c>
    </row>
    <row r="144" spans="1:3" x14ac:dyDescent="0.35">
      <c r="A144" s="59">
        <v>143</v>
      </c>
      <c r="B144" s="59" t="s">
        <v>440</v>
      </c>
      <c r="C144" s="153" t="s">
        <v>441</v>
      </c>
    </row>
    <row r="145" spans="1:3" x14ac:dyDescent="0.35">
      <c r="A145" s="59">
        <v>144</v>
      </c>
      <c r="B145" s="59" t="s">
        <v>442</v>
      </c>
      <c r="C145" s="153" t="s">
        <v>443</v>
      </c>
    </row>
    <row r="146" spans="1:3" x14ac:dyDescent="0.35">
      <c r="A146" s="59">
        <v>145</v>
      </c>
      <c r="B146" s="59" t="s">
        <v>444</v>
      </c>
      <c r="C146" s="153" t="s">
        <v>445</v>
      </c>
    </row>
    <row r="147" spans="1:3" x14ac:dyDescent="0.35">
      <c r="A147" s="59">
        <v>146</v>
      </c>
      <c r="B147" s="59" t="s">
        <v>446</v>
      </c>
      <c r="C147" s="153" t="s">
        <v>447</v>
      </c>
    </row>
    <row r="148" spans="1:3" x14ac:dyDescent="0.35">
      <c r="A148" s="59">
        <v>147</v>
      </c>
      <c r="B148" s="59" t="s">
        <v>448</v>
      </c>
      <c r="C148" s="153" t="s">
        <v>449</v>
      </c>
    </row>
    <row r="149" spans="1:3" x14ac:dyDescent="0.35">
      <c r="A149" s="59">
        <v>148</v>
      </c>
      <c r="B149" s="59" t="s">
        <v>450</v>
      </c>
      <c r="C149" s="153" t="s">
        <v>451</v>
      </c>
    </row>
    <row r="150" spans="1:3" x14ac:dyDescent="0.35">
      <c r="A150" s="59">
        <v>149</v>
      </c>
      <c r="B150" s="59" t="s">
        <v>450</v>
      </c>
      <c r="C150" s="153" t="s">
        <v>452</v>
      </c>
    </row>
    <row r="151" spans="1:3" x14ac:dyDescent="0.35">
      <c r="A151" s="59">
        <v>150</v>
      </c>
      <c r="B151" s="59" t="s">
        <v>453</v>
      </c>
      <c r="C151" s="153" t="s">
        <v>454</v>
      </c>
    </row>
    <row r="152" spans="1:3" x14ac:dyDescent="0.35">
      <c r="A152" s="59">
        <v>151</v>
      </c>
      <c r="B152" s="59" t="s">
        <v>455</v>
      </c>
      <c r="C152" s="153" t="s">
        <v>456</v>
      </c>
    </row>
    <row r="153" spans="1:3" x14ac:dyDescent="0.35">
      <c r="A153" s="59">
        <v>152</v>
      </c>
      <c r="B153" s="59" t="s">
        <v>457</v>
      </c>
      <c r="C153" s="153" t="s">
        <v>458</v>
      </c>
    </row>
    <row r="154" spans="1:3" x14ac:dyDescent="0.35">
      <c r="A154" s="59">
        <v>153</v>
      </c>
      <c r="B154" s="59" t="s">
        <v>457</v>
      </c>
      <c r="C154" s="153" t="s">
        <v>459</v>
      </c>
    </row>
    <row r="155" spans="1:3" x14ac:dyDescent="0.35">
      <c r="A155" s="59">
        <v>154</v>
      </c>
      <c r="B155" s="59" t="s">
        <v>457</v>
      </c>
      <c r="C155" s="153" t="s">
        <v>460</v>
      </c>
    </row>
    <row r="156" spans="1:3" x14ac:dyDescent="0.35">
      <c r="A156" s="59">
        <v>155</v>
      </c>
      <c r="B156" s="59" t="s">
        <v>461</v>
      </c>
      <c r="C156" s="153" t="s">
        <v>462</v>
      </c>
    </row>
    <row r="157" spans="1:3" ht="29" x14ac:dyDescent="0.35">
      <c r="A157" s="59">
        <v>156</v>
      </c>
      <c r="B157" s="59" t="s">
        <v>463</v>
      </c>
      <c r="C157" s="153" t="s">
        <v>464</v>
      </c>
    </row>
    <row r="158" spans="1:3" x14ac:dyDescent="0.35">
      <c r="A158" s="59">
        <v>157</v>
      </c>
      <c r="B158" s="59" t="s">
        <v>463</v>
      </c>
      <c r="C158" s="153" t="s">
        <v>465</v>
      </c>
    </row>
    <row r="159" spans="1:3" x14ac:dyDescent="0.35">
      <c r="A159" s="59">
        <v>158</v>
      </c>
      <c r="B159" s="59" t="s">
        <v>463</v>
      </c>
      <c r="C159" s="153" t="s">
        <v>466</v>
      </c>
    </row>
    <row r="160" spans="1:3" x14ac:dyDescent="0.35">
      <c r="A160" s="59">
        <v>159</v>
      </c>
      <c r="B160" s="59" t="s">
        <v>463</v>
      </c>
      <c r="C160" s="153" t="s">
        <v>467</v>
      </c>
    </row>
    <row r="161" spans="1:3" x14ac:dyDescent="0.35">
      <c r="A161" s="59">
        <v>160</v>
      </c>
      <c r="B161" s="59" t="s">
        <v>468</v>
      </c>
      <c r="C161" s="153" t="s">
        <v>469</v>
      </c>
    </row>
  </sheetData>
  <sheetProtection algorithmName="SHA-512" hashValue="tl3xCqw4K0q/IUroiVAN6cJ0TOnWXNC7G1wB0KiXNKHGrS0ADmEghsttNT2PB7adWVzd4xn7pKUneYdKgu3oWQ==" saltValue="8jEXqTwRoZW0bzWNPAjM1A==" spinCount="100000" sheet="1" objects="1" scenarios="1"/>
  <phoneticPr fontId="1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FF88-B6FB-44E9-8285-31C42DDCA028}">
  <dimension ref="A2:O25"/>
  <sheetViews>
    <sheetView workbookViewId="0">
      <selection activeCell="F14" sqref="F14"/>
    </sheetView>
  </sheetViews>
  <sheetFormatPr defaultRowHeight="14.5" x14ac:dyDescent="0.35"/>
  <cols>
    <col min="2" max="2" width="11" customWidth="1"/>
  </cols>
  <sheetData>
    <row r="2" spans="1:15" x14ac:dyDescent="0.35">
      <c r="B2" t="s">
        <v>470</v>
      </c>
      <c r="C2" t="s">
        <v>471</v>
      </c>
    </row>
    <row r="3" spans="1:15" x14ac:dyDescent="0.35">
      <c r="B3" t="s">
        <v>472</v>
      </c>
      <c r="C3" t="s">
        <v>473</v>
      </c>
    </row>
    <row r="4" spans="1:15" x14ac:dyDescent="0.35">
      <c r="B4" s="12" t="s">
        <v>474</v>
      </c>
      <c r="C4" s="176">
        <v>2021</v>
      </c>
    </row>
    <row r="5" spans="1:15" x14ac:dyDescent="0.35">
      <c r="A5" s="14"/>
      <c r="B5" s="17" t="s">
        <v>475</v>
      </c>
      <c r="C5" s="176">
        <v>2022</v>
      </c>
    </row>
    <row r="6" spans="1:15" x14ac:dyDescent="0.35">
      <c r="A6" s="14"/>
      <c r="B6" s="17" t="s">
        <v>476</v>
      </c>
      <c r="C6" s="176">
        <v>2023</v>
      </c>
    </row>
    <row r="7" spans="1:15" x14ac:dyDescent="0.35">
      <c r="A7" s="14"/>
      <c r="B7" s="17" t="s">
        <v>477</v>
      </c>
      <c r="C7" s="176">
        <v>2024</v>
      </c>
    </row>
    <row r="8" spans="1:15" x14ac:dyDescent="0.35">
      <c r="A8" s="14"/>
      <c r="B8" s="17" t="s">
        <v>478</v>
      </c>
      <c r="C8" s="176">
        <v>2025</v>
      </c>
    </row>
    <row r="9" spans="1:15" x14ac:dyDescent="0.35">
      <c r="A9" s="14"/>
      <c r="B9" s="17" t="s">
        <v>12</v>
      </c>
      <c r="C9" s="176">
        <v>2026</v>
      </c>
    </row>
    <row r="10" spans="1:15" x14ac:dyDescent="0.35">
      <c r="A10" s="14"/>
      <c r="B10" s="17" t="s">
        <v>479</v>
      </c>
      <c r="C10" s="176">
        <v>2027</v>
      </c>
    </row>
    <row r="11" spans="1:15" x14ac:dyDescent="0.35">
      <c r="A11" s="14"/>
      <c r="B11" s="17" t="s">
        <v>480</v>
      </c>
      <c r="C11" s="176">
        <v>2028</v>
      </c>
    </row>
    <row r="12" spans="1:15" x14ac:dyDescent="0.35">
      <c r="A12" s="14"/>
      <c r="B12" s="17" t="s">
        <v>481</v>
      </c>
      <c r="C12" s="176">
        <v>2029</v>
      </c>
    </row>
    <row r="13" spans="1:15" x14ac:dyDescent="0.35">
      <c r="A13" s="14"/>
      <c r="B13" s="17" t="s">
        <v>482</v>
      </c>
      <c r="C13" s="176">
        <v>2030</v>
      </c>
    </row>
    <row r="14" spans="1:15" x14ac:dyDescent="0.35">
      <c r="A14" s="14"/>
      <c r="B14" s="17" t="s">
        <v>483</v>
      </c>
      <c r="C14" s="176"/>
    </row>
    <row r="15" spans="1:15" x14ac:dyDescent="0.35">
      <c r="A15" s="14"/>
      <c r="B15" s="17" t="s">
        <v>484</v>
      </c>
      <c r="C15" s="176"/>
      <c r="I15" s="14"/>
      <c r="J15" s="15"/>
      <c r="K15" s="15"/>
      <c r="L15" s="15"/>
      <c r="M15" s="15"/>
      <c r="N15" s="15"/>
      <c r="O15" s="16"/>
    </row>
    <row r="16" spans="1:15" x14ac:dyDescent="0.35">
      <c r="A16" s="14"/>
      <c r="B16" s="17" t="s">
        <v>485</v>
      </c>
      <c r="C16" s="176"/>
      <c r="I16" s="14"/>
      <c r="J16" s="15"/>
      <c r="K16" s="15"/>
      <c r="L16" s="15"/>
      <c r="M16" s="15"/>
      <c r="N16" s="15"/>
      <c r="O16" s="16"/>
    </row>
    <row r="17" spans="1:15" x14ac:dyDescent="0.35">
      <c r="A17" s="14"/>
      <c r="B17" s="17" t="s">
        <v>486</v>
      </c>
      <c r="C17" s="176"/>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7" type="noConversion"/>
  <dataValidations count="1">
    <dataValidation type="list" allowBlank="1" showInputMessage="1" showErrorMessage="1" sqref="B4" xr:uid="{9B02B2BC-CA52-47AA-8345-717362EDA896}">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F1E423E1053143A72AC4DF303AC6F5" ma:contentTypeVersion="21" ma:contentTypeDescription="Create a new document." ma:contentTypeScope="" ma:versionID="c3d24bf6270dd4c0303a1144be05f2cf">
  <xsd:schema xmlns:xsd="http://www.w3.org/2001/XMLSchema" xmlns:xs="http://www.w3.org/2001/XMLSchema" xmlns:p="http://schemas.microsoft.com/office/2006/metadata/properties" xmlns:ns1="http://schemas.microsoft.com/sharepoint/v3" xmlns:ns2="d47e9b79-a238-4c23-8f8d-deb36af73bea" xmlns:ns3="827efdc9-378e-418a-934d-4e27c154476b" targetNamespace="http://schemas.microsoft.com/office/2006/metadata/properties" ma:root="true" ma:fieldsID="22e5aa7d0847c970d2461b5877d0e1f1" ns1:_="" ns2:_="" ns3:_="">
    <xsd:import namespace="http://schemas.microsoft.com/sharepoint/v3"/>
    <xsd:import namespace="d47e9b79-a238-4c23-8f8d-deb36af73bea"/>
    <xsd:import namespace="827efdc9-378e-418a-934d-4e27c15447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7e9b79-a238-4c23-8f8d-deb36af73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7efdc9-378e-418a-934d-4e27c154476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9ea9881-b107-432f-a622-8a4953ed9565}" ma:internalName="TaxCatchAll" ma:showField="CatchAllData" ma:web="827efdc9-378e-418a-934d-4e27c15447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827efdc9-378e-418a-934d-4e27c154476b" xsi:nil="true"/>
    <lcf76f155ced4ddcb4097134ff3c332f xmlns="d47e9b79-a238-4c23-8f8d-deb36af73bea">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67E4C7-0F70-4F21-8E6F-37F9B0CD2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7e9b79-a238-4c23-8f8d-deb36af73bea"/>
    <ds:schemaRef ds:uri="827efdc9-378e-418a-934d-4e27c1544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0E01F4-5DFF-4500-800F-F577EFA5000F}">
  <ds:schemaRefs>
    <ds:schemaRef ds:uri="http://schemas.microsoft.com/office/2006/metadata/properties"/>
    <ds:schemaRef ds:uri="827efdc9-378e-418a-934d-4e27c154476b"/>
    <ds:schemaRef ds:uri="http://schemas.microsoft.com/sharepoint/v3"/>
    <ds:schemaRef ds:uri="http://purl.org/dc/dcmitype/"/>
    <ds:schemaRef ds:uri="http://purl.org/dc/elements/1.1/"/>
    <ds:schemaRef ds:uri="http://schemas.microsoft.com/office/2006/documentManagement/types"/>
    <ds:schemaRef ds:uri="d47e9b79-a238-4c23-8f8d-deb36af73bea"/>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BF1D399C-3F1E-4DDE-B47D-2F726C6597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Introduction </vt:lpstr>
      <vt:lpstr>Annual Report</vt:lpstr>
      <vt:lpstr>Overview Planned Investments</vt:lpstr>
      <vt:lpstr>Final beneficiary&amp;Location</vt:lpstr>
      <vt:lpstr>Dropdown Menu</vt:lpstr>
      <vt:lpstr>'Annual Report'!Print_Area</vt:lpstr>
      <vt:lpstr>'Final beneficiary&amp;Location'!Print_Area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Jelena Marković</dc:creator>
  <cp:keywords/>
  <dc:description/>
  <cp:lastModifiedBy>GRIGORESCU Diana-Stefania (CLIMA)</cp:lastModifiedBy>
  <cp:revision/>
  <dcterms:created xsi:type="dcterms:W3CDTF">2022-04-08T06:50:01Z</dcterms:created>
  <dcterms:modified xsi:type="dcterms:W3CDTF">2024-07-09T12:53:00Z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0x0101008CF1E423E1053143A72AC4DF303AC6F5</vt:lpwstr>
  </property>
  <property fmtid="{D5CDD505-2E9C-101B-9397-08002B2CF9AE}" pid="10" name="MediaServiceImageTags">
    <vt:lpwstr/>
  </property>
  <property fmtid="{D5CDD505-2E9C-101B-9397-08002B2CF9AE}" pid="11" name="MSIP_Label_a2b66c57-0888-49c5-9c42-f8765a044c7f_Enabled">
    <vt:lpwstr>true</vt:lpwstr>
  </property>
  <property fmtid="{D5CDD505-2E9C-101B-9397-08002B2CF9AE}" pid="12" name="MSIP_Label_a2b66c57-0888-49c5-9c42-f8765a044c7f_SetDate">
    <vt:lpwstr>2024-07-19T06:14:33Z</vt:lpwstr>
  </property>
  <property fmtid="{D5CDD505-2E9C-101B-9397-08002B2CF9AE}" pid="13" name="MSIP_Label_a2b66c57-0888-49c5-9c42-f8765a044c7f_Method">
    <vt:lpwstr>Standard</vt:lpwstr>
  </property>
  <property fmtid="{D5CDD505-2E9C-101B-9397-08002B2CF9AE}" pid="14" name="MSIP_Label_a2b66c57-0888-49c5-9c42-f8765a044c7f_Name">
    <vt:lpwstr>Default Public</vt:lpwstr>
  </property>
  <property fmtid="{D5CDD505-2E9C-101B-9397-08002B2CF9AE}" pid="15" name="MSIP_Label_a2b66c57-0888-49c5-9c42-f8765a044c7f_SiteId">
    <vt:lpwstr>0b96d5d2-d153-4370-a2c7-8a926f24c8a1</vt:lpwstr>
  </property>
  <property fmtid="{D5CDD505-2E9C-101B-9397-08002B2CF9AE}" pid="16" name="MSIP_Label_a2b66c57-0888-49c5-9c42-f8765a044c7f_ActionId">
    <vt:lpwstr>849b7f6d-1d1c-4570-88d3-916371933e5d</vt:lpwstr>
  </property>
  <property fmtid="{D5CDD505-2E9C-101B-9397-08002B2CF9AE}" pid="17" name="MSIP_Label_a2b66c57-0888-49c5-9c42-f8765a044c7f_ContentBits">
    <vt:lpwstr>0</vt:lpwstr>
  </property>
</Properties>
</file>