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et1.cec.eu.int\offline\08\grigdia\My Documents\MF reports from MS\"/>
    </mc:Choice>
  </mc:AlternateContent>
  <bookViews>
    <workbookView xWindow="-120" yWindow="-120" windowWidth="29040" windowHeight="15840" activeTab="3" xr2:uid="{00000000-000D-0000-FFFF-FFFF00000000}"/>
  </bookViews>
  <sheets>
    <sheet name="Introduction " sheetId="3" r:id="rId1"/>
    <sheet name="Annual Report" sheetId="19" r:id="rId2"/>
    <sheet name="Overview Planned Investments" sheetId="18" r:id="rId3"/>
    <sheet name="Beneficiaries" sheetId="22" r:id="rId4"/>
    <sheet name="Dropdown Menu" sheetId="6"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6" authorId="0" shapeId="0" xr:uid="{00000000-0006-0000-0100-000001000000}">
      <text>
        <r>
          <rPr>
            <b/>
            <sz val="9"/>
            <color indexed="81"/>
            <rFont val="Segoe UI"/>
            <charset val="1"/>
          </rPr>
          <t>Administrator:</t>
        </r>
        <r>
          <rPr>
            <sz val="9"/>
            <color indexed="81"/>
            <rFont val="Segoe UI"/>
            <charset val="1"/>
          </rPr>
          <t xml:space="preserve">
Missing status is: "Discontinued investment"</t>
        </r>
      </text>
    </comment>
    <comment ref="X9" authorId="0" shapeId="0" xr:uid="{00000000-0006-0000-0100-000002000000}">
      <text>
        <r>
          <rPr>
            <b/>
            <sz val="9"/>
            <color indexed="81"/>
            <rFont val="Segoe UI"/>
            <charset val="238"/>
          </rPr>
          <t>Administrator:</t>
        </r>
        <r>
          <rPr>
            <sz val="9"/>
            <color indexed="81"/>
            <rFont val="Segoe UI"/>
            <charset val="238"/>
          </rPr>
          <t xml:space="preserve">
The project envisages the construction of photovoltaic and wind sources (20.5 MW photovoltaics + 37.2 MW wind turbines) of renewable energy with a total output of 57.7 MW, which will supply green energy to an electrolysis unit for the production of green hydrogen with a maximum output of 15 MW.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8" authorId="0" shapeId="0" xr:uid="{00000000-0006-0000-0200-000001000000}">
      <text>
        <r>
          <rPr>
            <b/>
            <sz val="9"/>
            <color indexed="81"/>
            <rFont val="Segoe UI"/>
            <charset val="238"/>
          </rPr>
          <t>Administrator:</t>
        </r>
        <r>
          <rPr>
            <sz val="9"/>
            <color indexed="81"/>
            <rFont val="Segoe UI"/>
            <charset val="238"/>
          </rPr>
          <t xml:space="preserve">
Depending on the application of the Block Exemption Regulation or the CEEAG Regulation in the State aid compliance assessment process</t>
        </r>
      </text>
    </comment>
  </commentList>
</comments>
</file>

<file path=xl/sharedStrings.xml><?xml version="1.0" encoding="utf-8"?>
<sst xmlns="http://schemas.openxmlformats.org/spreadsheetml/2006/main" count="390" uniqueCount="220">
  <si>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</si>
  <si>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</si>
  <si>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</si>
  <si>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</si>
  <si>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u/>
        <sz val="11"/>
        <color rgb="FF000000"/>
        <rFont val="Calibri"/>
        <scheme val="minor"/>
      </rPr>
      <t xml:space="preserve">This template for annual reports provides 3 worksheets:
</t>
    </r>
    <r>
      <rPr>
        <sz val="11"/>
        <color rgb="FF000000"/>
        <rFont val="Calibri"/>
        <scheme val="minor"/>
      </rPr>
      <t xml:space="preserve">
1. The worksheet labeled</t>
    </r>
    <r>
      <rPr>
        <i/>
        <sz val="11"/>
        <color rgb="FF000000"/>
        <rFont val="Calibri"/>
        <scheme val="minor"/>
      </rPr>
      <t xml:space="preserve"> </t>
    </r>
    <r>
      <rPr>
        <b/>
        <i/>
        <sz val="11"/>
        <color rgb="FF000000"/>
        <rFont val="Calibri"/>
        <scheme val="minor"/>
      </rPr>
      <t>'Introduction'</t>
    </r>
    <r>
      <rPr>
        <sz val="11"/>
        <color rgb="FF000000"/>
        <rFont val="Calibri"/>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scheme val="minor"/>
      </rPr>
      <t>'Annual Report'</t>
    </r>
    <r>
      <rPr>
        <sz val="11"/>
        <color rgb="FF000000"/>
        <rFont val="Calibri"/>
        <scheme val="minor"/>
      </rPr>
      <t xml:space="preserve"> you will find a request for information according to </t>
    </r>
    <r>
      <rPr>
        <b/>
        <sz val="11"/>
        <color rgb="FF000000"/>
        <rFont val="Calibri"/>
        <scheme val="minor"/>
      </rPr>
      <t>Annex II of the Implementing Regulation (EU) 2020/1001</t>
    </r>
    <r>
      <rPr>
        <sz val="11"/>
        <color rgb="FF000000"/>
        <rFont val="Calibri"/>
        <scheme val="minor"/>
      </rPr>
      <t xml:space="preserve">. The requested information is categorised into 6 categories.
</t>
    </r>
  </si>
  <si>
    <r>
      <rPr>
        <sz val="11"/>
        <color rgb="FF000000"/>
        <rFont val="Calibri"/>
        <scheme val="minor"/>
      </rPr>
      <t xml:space="preserve">3. The worksheet titled </t>
    </r>
    <r>
      <rPr>
        <b/>
        <i/>
        <sz val="11"/>
        <color rgb="FF000000"/>
        <rFont val="Calibri"/>
        <scheme val="minor"/>
      </rPr>
      <t>'Overview Planned Investments'</t>
    </r>
    <r>
      <rPr>
        <sz val="11"/>
        <color rgb="FF000000"/>
        <rFont val="Calibri"/>
        <scheme val="minor"/>
      </rPr>
      <t xml:space="preserve"> requires supplementary details according to </t>
    </r>
    <r>
      <rPr>
        <b/>
        <sz val="11"/>
        <color rgb="FF000000"/>
        <rFont val="Calibri"/>
        <scheme val="minor"/>
      </rPr>
      <t>Annex III of the Implementing Regulation (EU) 2020/1001</t>
    </r>
    <r>
      <rPr>
        <sz val="11"/>
        <color rgb="FF000000"/>
        <rFont val="Calibri"/>
        <scheme val="minor"/>
      </rPr>
      <t xml:space="preserve"> and </t>
    </r>
    <r>
      <rPr>
        <i/>
        <sz val="11"/>
        <color rgb="FF000000"/>
        <rFont val="Calibri"/>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</si>
  <si>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</si>
  <si>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</si>
  <si>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</si>
  <si>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</si>
  <si>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</si>
  <si>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</si>
  <si>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Slovakia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</si>
  <si>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</si>
  <si>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</si>
  <si>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</si>
  <si>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</si>
  <si>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</si>
  <si>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</si>
  <si>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</si>
  <si>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</si>
  <si>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</si>
  <si>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</si>
  <si>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</si>
  <si>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</si>
  <si>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</si>
  <si>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</si>
  <si>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</si>
  <si>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</si>
  <si>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</si>
  <si>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</si>
  <si>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</si>
  <si>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</si>
  <si>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</si>
  <si>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</si>
  <si>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</si>
  <si>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</si>
  <si>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</si>
  <si>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</si>
  <si>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</si>
  <si>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</si>
  <si>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</si>
  <si>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</si>
  <si>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</si>
  <si>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</si>
  <si>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</si>
  <si>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</si>
  <si>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</si>
  <si>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</si>
  <si>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</si>
  <si>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</si>
  <si>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2021-2 SK 0-001</t>
  </si>
  <si>
    <t>Discontinued investment</t>
  </si>
  <si>
    <t>State Aid Scheme to support the production of electricity from renewable energy sources from the Modernization Fund</t>
  </si>
  <si>
    <t>Priority</t>
  </si>
  <si>
    <t>Large-scale scheme</t>
  </si>
  <si>
    <t xml:space="preserve">https://www.minzp.sk/files/oblasti/politika-zmeny-klimy/ets/schema-st-pomoci-mof_mhsr-eng_f.pdf </t>
  </si>
  <si>
    <t>-</t>
  </si>
  <si>
    <t>Yes, 2021, 2022.</t>
  </si>
  <si>
    <t>MF 2021-2 SK 0-002</t>
  </si>
  <si>
    <t>1. MF 2022-1 SK 0-003 State Aid Scheme to support the investments to modernise energy systems, including. 
2. MF 2023-2 SK 0-001 - State aid scheme to support the investment to modernise energy systems, including energy storage and energy efficiency improvement from the Modernisation Fund: high-efficiency cogenerations energy storage and energy efficiency mprovement from the Modernisation Fund: high-efficiency cogenerations.</t>
  </si>
  <si>
    <t>State Aid Scheme to support the investments to modernise energy systems, including energy storage and energy efficiency improvement from the Modernisation Fund: high-efficiency cogenerations</t>
  </si>
  <si>
    <t>Construction ongoing</t>
  </si>
  <si>
    <t xml:space="preserve">https://www.minzp.sk/files/oblasti/politika-zmeny-klimy/ets/schema-sp-mof-teplarne-final_en.pdf </t>
  </si>
  <si>
    <t>see the sheet "Beneficiairies"</t>
  </si>
  <si>
    <t>The 8 granting contracts was signed in the toal amount of 51 900 263,42 EUR.</t>
  </si>
  <si>
    <t>Yes, 2021, 2022, 2023.</t>
  </si>
  <si>
    <t xml:space="preserve">The first call under this investment proposal was launched on July 27, 2022 and tha actual status is as follows:
1. Evaluation round: 1 granting contract (for HE CHP activity) was signed with the amount of 14 725 998 EUR.
2. Evaluation round: 4 granting contracts (for HE-CHP activities) were signed with the amount of 27 706 920,47 EUR. Moreover 3 granting contracts for the combination of DHC and HE-CHP activities were signed with the amount of 9 467 344,95 EUR.
</t>
  </si>
  <si>
    <t>MF 2021-2 SK 0-003</t>
  </si>
  <si>
    <t>1. MF 2022-1 SK 0-002 State aid scheme to support the investment to modernise energy systems, including energy storage and energy efficiency improvement from the Modernisation Fund – DHC.*
2. MF 2023-2 SK 0-002 - State aid scheme to support the investment to modernise energy systems, including energy storage and energy efficiency improvement from the Modernisation Fund - DHC.</t>
  </si>
  <si>
    <t xml:space="preserve">State aid scheme to support the investments to modernise energy systems, including energy storage and energy efficiency improvement from the Modernisation Fund – DHC </t>
  </si>
  <si>
    <t>Komárno, Humenné, Nitra, Topoľčany</t>
  </si>
  <si>
    <t>The 32 granting contracts were signed in the toal amount of
98 263 333,67 EUR.</t>
  </si>
  <si>
    <t>The first call under this investment proposal was launched on July 27, 2022 and the actual status is as follows:
1. Evaluation round: 12 granting contrats (for modernisation of DHC systems) were signed with the total amount of 35 306 971 EUR.
2. Evaluation round: 13 granting contracts were signed with the amount of 51 952 285,48 EUR. Moreover 3 granting contracts were signed with the amount 11 004 077,19 EUR.
Total amount paid to the project proponent/final recipients:  761 020,19 EUR.</t>
  </si>
  <si>
    <t>MF 2022-2 SK 0-002</t>
  </si>
  <si>
    <t>Scheme
State aid scheme for the decarbonisation of industry from the Modernization fund</t>
  </si>
  <si>
    <t>Tender ongoing</t>
  </si>
  <si>
    <t xml:space="preserve">https://obchodnyvestnik.justice.gov.sk/Handlers/StiahnutPrilohu.ashx?IdPriloha=413728&amp;csrt=16445548320164838832 </t>
  </si>
  <si>
    <t xml:space="preserve">https://www.minzp.sk/files/zoznam-schvalenych-prijimatelov-mof.pdf </t>
  </si>
  <si>
    <t>750 000 000
(Support will be granted based on competitive bidding)</t>
  </si>
  <si>
    <t>The 5 granting contracts were signed in the toal amount of 140 761 435,94 EUR.</t>
  </si>
  <si>
    <t>The first call under this investment proposal was launched on March 30, 2023. The five granting contracts were signed in the toal amount of 140 761 435,94 EUR (the total elegible costs are 315 423 071 eur).</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</si>
  <si>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</si>
  <si>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</si>
  <si>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</si>
  <si>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</si>
  <si>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</si>
  <si>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</si>
  <si>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</si>
  <si>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</si>
  <si>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</si>
  <si>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</si>
  <si>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</si>
  <si>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</si>
  <si>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</si>
  <si>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</si>
  <si>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</si>
  <si>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</si>
  <si>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Investment support of increasing the energy efficiency of existing public buildings.
priority investment</t>
  </si>
  <si>
    <t>Ministry of Environment of the Slovak Republic</t>
  </si>
  <si>
    <t>The whole territory of the Slovak Republic</t>
  </si>
  <si>
    <t>Investment support for aimed at increasing the energy efficiency of existing public buildings - in-depth and multi-stage renovation of buildings, including insulation and heating modernization.
The prepration of the scheme will started in 1Q 2024.</t>
  </si>
  <si>
    <t>not started</t>
  </si>
  <si>
    <t>measures to increase energy efficiency, especially buildings and industry. chapter 2.2. energy efficiency dimension</t>
  </si>
  <si>
    <t>no</t>
  </si>
  <si>
    <t>Investment support of increasing the energy efficiency in households for low-income groups and pensioners in the Slovak Republic.
priority investment</t>
  </si>
  <si>
    <t>Investment support aimed to increase the energy efficiency and reduce greenhouse gas emissions in households of low-income groups and pensioners, by implementing partial renovation of family houses ("Renovation of houses - MINI").
As part of the update of the RepowerEU Program, it was proposed that after the allocation intended for the given measure within the K2 component RepowerEU renovation of family houses has been exhausted, the financing of the mentioned measure will continue from MoF funds in the amount of 186 340 000.</t>
  </si>
  <si>
    <t>pending</t>
  </si>
  <si>
    <t xml:space="preserve">13.3.2023 – 24.3.2023 </t>
  </si>
  <si>
    <t>Public and interservice consultation on the Draft Amendment to the Recovery and Resilience Plan of the Slovak Republic</t>
  </si>
  <si>
    <t>the public, experts and other ministries and relevant subjects</t>
  </si>
  <si>
    <t>One comment received</t>
  </si>
  <si>
    <t>The comment received:
- proposal to revise the definition of the target group (the potential beneficiaries) "Renovation of houses - MINI".
Partially accepted - the definition of the targeted group will be the subject of further discussions, and its final form will be decided only during the implementation of the measure.</t>
  </si>
  <si>
    <t>Gabčíkovo hydroelectric power plant (HPP)
priority investment</t>
  </si>
  <si>
    <t>VODOHOSPODÁRSKA VÝSTAVBA, ŠTÁTNY PODNIK</t>
  </si>
  <si>
    <t>Trnava region SK021</t>
  </si>
  <si>
    <t xml:space="preserve">Reconstruction and modernization of eight turbogenerators at Gabčíkovo HPP in order to increase energy efficiency:
• increasing the safety and reliability of the operation of the turbogenerators of the Gabčíkovo hydroelectric power plant, eliminating technical and moral wear and tear of the equipment and extending the service life of the affected equipment and facilities by at least 30 years, i. until the next overhaul
• production of energy from renewable sources
• increase of the installed capacity of eight Gabčíkovo turbogenerators, by a total of 20 MW
• increase energy efficiency </t>
  </si>
  <si>
    <t>150 000 000/30 000 000</t>
  </si>
  <si>
    <t>2. NATIONAL GOALS - 2.1.2. Energy from renewable sources
3. POLICIES AND MEASURES - 3.1.2. Energy from renewable sources</t>
  </si>
  <si>
    <t>XX</t>
  </si>
  <si>
    <t xml:space="preserve">Beneficiaries
</t>
  </si>
  <si>
    <t>Organization identification number</t>
  </si>
  <si>
    <t>Name of the project</t>
  </si>
  <si>
    <t>Year</t>
  </si>
  <si>
    <t>Area</t>
  </si>
  <si>
    <t>Required resources [€]</t>
  </si>
  <si>
    <t xml:space="preserve">
Approved resources [€]</t>
  </si>
  <si>
    <t>Status of application</t>
  </si>
  <si>
    <t>City</t>
  </si>
  <si>
    <t>SK region</t>
  </si>
  <si>
    <t>BES s.r.o.</t>
  </si>
  <si>
    <t>Modernizácia energetických systémov</t>
  </si>
  <si>
    <t>Energetika</t>
  </si>
  <si>
    <t>Approved</t>
  </si>
  <si>
    <t>Bratislava IV</t>
  </si>
  <si>
    <t>Bratislavský</t>
  </si>
  <si>
    <t>BYTTERM, a.s.</t>
  </si>
  <si>
    <t>Horúcovodná prípojka pre VS ZŠ V. Javorku 32 Hliny V, Žilina, Vodovodná prípojka - ZŠ V. Javorku, Žilina, Výmenníková stanica v objekte ZŠ V. Javorku 32, Hliny V, Žilina,  Výmena vonkajších sekundárnych rozvodov ÚK a TV v tepelnom okruhu VS VŠDS Hliny, Žilina</t>
  </si>
  <si>
    <t>Žilina</t>
  </si>
  <si>
    <t>Žilinský</t>
  </si>
  <si>
    <t>COM-therm, spol. s r.o.</t>
  </si>
  <si>
    <t>Centralizácia vykurovania a zvyšovanie energetickej efektívnosti CZT7/3 - Komárno</t>
  </si>
  <si>
    <t>Bratislava II</t>
  </si>
  <si>
    <t>ENGIE Services a.s.</t>
  </si>
  <si>
    <t>Rekonštrukcia sekundárnych rozvodov ÚK, TÚV  a cirkulácie OST 3 Brezová pod Bradlom</t>
  </si>
  <si>
    <t>Bratislava</t>
  </si>
  <si>
    <t>Humenská energetická spoločnosť, s.r.o.</t>
  </si>
  <si>
    <t>Modernizácia a rekonštrukcia rozvodov tepla v Humennom II. etapa</t>
  </si>
  <si>
    <t>Humenné</t>
  </si>
  <si>
    <t>Prešovský</t>
  </si>
  <si>
    <t>KMET Handlová, a.s.</t>
  </si>
  <si>
    <t>Výstavba, rekonštrukcia a modernizácia výroby tepla a rozvodov tepla v meste Handlová</t>
  </si>
  <si>
    <t>Prievidza</t>
  </si>
  <si>
    <t>Trenčiansky</t>
  </si>
  <si>
    <t>MH Teplárenský holding, a.s.</t>
  </si>
  <si>
    <t>Rekonštrukcia a modernizácia rozvodov centrálneho zásobovania teplom v meste Martin II. etapa</t>
  </si>
  <si>
    <t>Bratislava III</t>
  </si>
  <si>
    <t>Nový zdroj tepla a elektrickej energie - plynové motory a transformátor T10</t>
  </si>
  <si>
    <t>Modernizácia nadzemných častí primárnych napájačov SCZT</t>
  </si>
  <si>
    <t>2. časť - Modernizácia nadzemných častí primárnych napájačov SCZT</t>
  </si>
  <si>
    <t>Rekonštrukcia HVTS Ľadoveň III. Etapa, Rekonštrukcia HVTS Ľadoveň IV. Etapa, Rekonštrukcia HVTS Ľadoveň V. etapa, Rekonštrukcia HVTS Ľadoveň prepojenie Juh a Ľadoveň, Rekonštrukcia horúcovodu Martin Podháj III. etapa</t>
  </si>
  <si>
    <t>Zdroj KVET v Teplárni A a Zvýšenie parametrov parných kotlov PK1, PK2</t>
  </si>
  <si>
    <t>Rekonštrukcia horúcovodného potrubia vetiev Zvolen-Sekier a Zvolen-Zlatý Potok  /časť SO 400  HV rozvod  Zvolen -Zlatý Potok/ a Akumulácia tepla</t>
  </si>
  <si>
    <t>Rekonštrukcia horúcovodného potrubia vetiev Zvolen-Sekier a Zvolen-Zlatý Potok - časť SO 500 HV rozvod Zvolen  - Podborová</t>
  </si>
  <si>
    <t>Výmena tepelnej izolácie a oplechovania HV potrubí BA východ napájač JUH, Akumulácia tepelnej energie</t>
  </si>
  <si>
    <t>Výstavba technológie na vysokoúčinnú kombinovanú výrobu elektriny a tepla ako náhrady za súčasné zdroje v SCZT Západ</t>
  </si>
  <si>
    <t>Nová TG1 v závode Martin</t>
  </si>
  <si>
    <t>Výstavba technológie na vysokoúčinnú kombinovanú výrobu elektriny a tepla ako náhrady za súčasné zdroje v SCZT Západ - Akumulácia</t>
  </si>
  <si>
    <t>Nitrianska teplárenská spoločnosť, a.s.</t>
  </si>
  <si>
    <t>Rekonštrukcia a modernizácia rozvodov tepla, domové OST v sústave CZT Nitra - Klokočina a Diely</t>
  </si>
  <si>
    <t>Nitra</t>
  </si>
  <si>
    <t>Nitriansky</t>
  </si>
  <si>
    <t>Vybudovanie rozvodov tepla, chladu a OST pre obytné domy v sústave CZT Nitra - Chrenová</t>
  </si>
  <si>
    <t>SPRAVBYTKOMFORT, a.s. Prešov</t>
  </si>
  <si>
    <t>Rekonštrukcia sekundárnych rozvodov OST T-1, OST T-2, OST T-3, OST T-4, OST T-6, OST T-7 vrátane vybudovania 124 ks KDOST</t>
  </si>
  <si>
    <t>Prešov</t>
  </si>
  <si>
    <t>STEFE Trnava, s. r. o.</t>
  </si>
  <si>
    <t>Rekonštrukcia vonkajších sekundárnych rozvodov a modernizácia OST na okruhu Družba 1, Trnava</t>
  </si>
  <si>
    <t>Trnava</t>
  </si>
  <si>
    <t>Trnavský</t>
  </si>
  <si>
    <t>Rekonštrukcia vonkajších sekundárnych rozvodov a modernizácia OST na okruhu Družba 2, Trnava</t>
  </si>
  <si>
    <t>Teplico, s.r.o.</t>
  </si>
  <si>
    <t>Modernizácia rozvodov tepla CZT Turčianske Teplice II.etapa - Kuzmányho</t>
  </si>
  <si>
    <t>Turčianske Teplice</t>
  </si>
  <si>
    <t>Teplo GGE s. r. o.</t>
  </si>
  <si>
    <t>Rekonštrukcia a modernizácia rozvodov CZT okruh OST EG 1, 2 Rozkvet, Považská Bystrica</t>
  </si>
  <si>
    <t>Považská Bystrica</t>
  </si>
  <si>
    <t>Teplárne ZM s.r.o.</t>
  </si>
  <si>
    <t>Zlaté Moravce</t>
  </si>
  <si>
    <t>TERMMING, a.s.</t>
  </si>
  <si>
    <t>Rekonštrukcia primárneho rozvodu UK medzi šachtou na Brnianskej ul. a OST2 v Malackách</t>
  </si>
  <si>
    <t>TOMA, s.r.o.</t>
  </si>
  <si>
    <t>Rozšírenie teplovodnej siete TOMA, s.r.o. v meste Topoľčany (tepelné prípojky a OST)</t>
  </si>
  <si>
    <t>Topoľčany</t>
  </si>
  <si>
    <t>Veolia Energia Levice, a.s.</t>
  </si>
  <si>
    <t>Rekonštrukcia rozvodov okruhu OS86 Levice</t>
  </si>
  <si>
    <t>Bratislava V</t>
  </si>
  <si>
    <t>Rekonštrukcia okruhu OS 46, Rekonštrukcia HVN CZT – Rybníky 5, Levice</t>
  </si>
  <si>
    <t>Veolia Energia Vráble, a.s.</t>
  </si>
  <si>
    <t>Rekonštrukcia rozvodov ÚK a TÚV sídliska Lúky – Malá strana, Vráble; Realizácia Smart metering sídliska Lúky – Malá strana, Vráble</t>
  </si>
  <si>
    <t>Veolia Utilities Žiar nad Hronom, a.s.</t>
  </si>
  <si>
    <t>Rekonštrukcia výmenníkovej stanice a rozvodov tepla</t>
  </si>
  <si>
    <t>Žiar nad Hronom</t>
  </si>
  <si>
    <t>Banskobystrický</t>
  </si>
  <si>
    <t>Modernizácia zdroja VÚ KVET vo Veolia Utilities Žiar nad Hronom, a.s.; Výroba a distribúcia ľadovej vody vo Veolia Utilities Žiar nad Hronom, a.s.</t>
  </si>
  <si>
    <t>bMS</t>
  </si>
  <si>
    <t>Column1</t>
  </si>
  <si>
    <t>Column2</t>
  </si>
  <si>
    <t>Bulgaria</t>
  </si>
  <si>
    <t>Czechia</t>
  </si>
  <si>
    <t>Estonia</t>
  </si>
  <si>
    <t>Greece</t>
  </si>
  <si>
    <t>Croatia</t>
  </si>
  <si>
    <t>Latvia</t>
  </si>
  <si>
    <t>Lithuania</t>
  </si>
  <si>
    <t>Hungary</t>
  </si>
  <si>
    <t>Poland</t>
  </si>
  <si>
    <t>Portugal</t>
  </si>
  <si>
    <t>Romania</t>
  </si>
  <si>
    <t>Slovenia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</si>
</sst>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 &quot;MWh&quot;"/>
    <numFmt numFmtId="166" formatCode="#,##0.00\ &quot;€&quot;"/>
    <numFmt numFmtId="167" formatCode="#,##0.00;[Red]#,##0.00"/>
  </numFmts>
  <fonts count="41"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scheme val="minor"/>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
      <sz val="16"/>
      <color theme="1"/>
      <name val="Calibri"/>
      <family val="2"/>
      <scheme val="minor"/>
    </font>
    <font>
      <sz val="9"/>
      <color indexed="81"/>
      <name val="Segoe UI"/>
      <charset val="1"/>
    </font>
    <font>
      <b/>
      <sz val="9"/>
      <color indexed="81"/>
      <name val="Segoe UI"/>
      <charset val="1"/>
    </font>
    <font>
      <sz val="11"/>
      <name val="Calibri"/>
    </font>
    <font>
      <sz val="9"/>
      <color indexed="81"/>
      <name val="Segoe UI"/>
      <charset val="238"/>
    </font>
    <font>
      <b/>
      <sz val="9"/>
      <color indexed="81"/>
      <name val="Segoe UI"/>
      <charset val="238"/>
    </font>
    <font>
      <sz val="12"/>
      <name val="Calibri"/>
      <family val="2"/>
      <charset val="238"/>
      <scheme val="minor"/>
    </font>
    <font>
      <b/>
      <sz val="11"/>
      <name val="Calibri"/>
      <family val="2"/>
      <charset val="238"/>
    </font>
    <font>
      <sz val="11"/>
      <name val="Calibri"/>
      <family val="2"/>
      <charset val="238"/>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0" fontId="2" fillId="0" borderId="0"/>
    <xf numFmtId="0" fontId="4" fillId="0" borderId="0" applyNumberFormat="0" applyFill="0" applyBorder="0" applyAlignment="0" applyProtection="0"/>
    <xf numFmtId="0" fontId="22" fillId="0" borderId="0"/>
    <xf numFmtId="0" fontId="35" fillId="0" borderId="0"/>
  </cellStyleXfs>
  <cellXfs count="200">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8" xfId="1" applyFont="1" applyFill="1" applyBorder="1" applyAlignment="1">
      <alignment horizontal="center" vertical="top"/>
    </xf>
    <xf numFmtId="0" fontId="13" fillId="10" borderId="13" xfId="1" applyFont="1" applyFill="1" applyBorder="1" applyAlignment="1">
      <alignment vertical="top" wrapText="1"/>
    </xf>
    <xf numFmtId="0" fontId="9" fillId="2" borderId="2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9" xfId="0" applyFont="1" applyFill="1" applyBorder="1" applyAlignment="1">
      <alignment horizontal="center" vertical="center" wrapText="1"/>
    </xf>
    <xf numFmtId="4" fontId="0" fillId="0" borderId="0" xfId="0" applyNumberFormat="1"/>
    <xf numFmtId="4" fontId="9" fillId="0" borderId="6" xfId="0" applyNumberFormat="1" applyFont="1" applyBorder="1" applyAlignment="1">
      <alignment vertical="top" wrapText="1"/>
    </xf>
    <xf numFmtId="4" fontId="9" fillId="0" borderId="6" xfId="0" applyNumberFormat="1" applyFont="1" applyBorder="1" applyAlignment="1">
      <alignment horizontal="left" vertical="top" wrapText="1"/>
    </xf>
    <xf numFmtId="4" fontId="9" fillId="0" borderId="6" xfId="0" applyNumberFormat="1" applyFont="1" applyBorder="1" applyAlignment="1">
      <alignment wrapText="1"/>
    </xf>
    <xf numFmtId="4" fontId="0" fillId="0" borderId="6" xfId="0" applyNumberFormat="1" applyBorder="1"/>
    <xf numFmtId="4" fontId="0" fillId="0" borderId="25" xfId="0" applyNumberFormat="1" applyBorder="1"/>
    <xf numFmtId="164" fontId="0" fillId="0" borderId="0" xfId="0" applyNumberFormat="1"/>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4" fontId="9" fillId="0" borderId="7" xfId="0" applyNumberFormat="1" applyFont="1" applyBorder="1"/>
    <xf numFmtId="4" fontId="0" fillId="0" borderId="7" xfId="0" applyNumberFormat="1" applyBorder="1"/>
    <xf numFmtId="4" fontId="0" fillId="0" borderId="29" xfId="0" applyNumberFormat="1" applyBorder="1"/>
    <xf numFmtId="4" fontId="9" fillId="0" borderId="9" xfId="0" applyNumberFormat="1" applyFont="1" applyBorder="1" applyAlignment="1">
      <alignment vertical="top" wrapText="1"/>
    </xf>
    <xf numFmtId="14" fontId="9" fillId="0" borderId="6" xfId="0" applyNumberFormat="1" applyFont="1" applyBorder="1" applyAlignment="1">
      <alignment horizontal="right"/>
    </xf>
    <xf numFmtId="4" fontId="9" fillId="0" borderId="32" xfId="0" applyNumberFormat="1" applyFont="1" applyBorder="1" applyAlignment="1">
      <alignment vertical="top" wrapText="1"/>
    </xf>
    <xf numFmtId="4" fontId="9" fillId="0" borderId="32" xfId="0" applyNumberFormat="1" applyFont="1" applyBorder="1" applyAlignment="1">
      <alignment horizontal="left" vertical="top" wrapText="1"/>
    </xf>
    <xf numFmtId="4" fontId="9" fillId="0" borderId="32" xfId="0" applyNumberFormat="1" applyFont="1" applyBorder="1" applyAlignment="1">
      <alignment wrapText="1"/>
    </xf>
    <xf numFmtId="4" fontId="0" fillId="0" borderId="32" xfId="0" applyNumberFormat="1" applyBorder="1"/>
    <xf numFmtId="4" fontId="0" fillId="0" borderId="33" xfId="0" applyNumberFormat="1" applyBorder="1"/>
    <xf numFmtId="0" fontId="9" fillId="2" borderId="35" xfId="0" applyFont="1" applyFill="1" applyBorder="1" applyAlignment="1">
      <alignment horizontal="center" vertical="center" wrapText="1"/>
    </xf>
    <xf numFmtId="0" fontId="0" fillId="10" borderId="26" xfId="0" applyFill="1" applyBorder="1"/>
    <xf numFmtId="0" fontId="0" fillId="10" borderId="5" xfId="0" applyFill="1" applyBorder="1"/>
    <xf numFmtId="4" fontId="9" fillId="0" borderId="31" xfId="0" applyNumberFormat="1" applyFont="1" applyBorder="1" applyAlignment="1">
      <alignment vertical="top"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9" fillId="0" borderId="28" xfId="0" applyFont="1" applyBorder="1" applyAlignment="1">
      <alignment horizontal="right"/>
    </xf>
    <xf numFmtId="164" fontId="9" fillId="0" borderId="32" xfId="0" applyNumberFormat="1" applyFont="1" applyBorder="1" applyAlignment="1">
      <alignment horizontal="left" vertical="top" wrapText="1"/>
    </xf>
    <xf numFmtId="164" fontId="9" fillId="0" borderId="32" xfId="0" applyNumberFormat="1" applyFont="1" applyBorder="1" applyAlignment="1">
      <alignment wrapText="1"/>
    </xf>
    <xf numFmtId="164" fontId="9" fillId="0" borderId="32" xfId="0" applyNumberFormat="1" applyFont="1" applyBorder="1" applyAlignment="1">
      <alignment vertical="top" wrapText="1"/>
    </xf>
    <xf numFmtId="164" fontId="0" fillId="0" borderId="32" xfId="0" applyNumberFormat="1" applyBorder="1"/>
    <xf numFmtId="164" fontId="0" fillId="0" borderId="33" xfId="0" applyNumberFormat="1" applyBorder="1"/>
    <xf numFmtId="4" fontId="0" fillId="0" borderId="19" xfId="0" applyNumberFormat="1" applyBorder="1"/>
    <xf numFmtId="0" fontId="9" fillId="0" borderId="9" xfId="0" applyFont="1" applyBorder="1" applyAlignment="1">
      <alignment vertical="top" wrapText="1"/>
    </xf>
    <xf numFmtId="0" fontId="9" fillId="0" borderId="6" xfId="0" applyFont="1" applyBorder="1" applyAlignment="1">
      <alignment horizontal="left" vertical="top" wrapText="1"/>
    </xf>
    <xf numFmtId="0" fontId="9" fillId="0" borderId="6" xfId="0" applyFont="1" applyBorder="1" applyAlignment="1">
      <alignment wrapText="1"/>
    </xf>
    <xf numFmtId="0" fontId="9" fillId="0" borderId="6" xfId="0" applyFont="1" applyBorder="1" applyAlignment="1">
      <alignment vertical="top" wrapText="1"/>
    </xf>
    <xf numFmtId="0" fontId="0" fillId="0" borderId="6" xfId="0" applyBorder="1"/>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6" xfId="0" applyFont="1" applyBorder="1" applyAlignment="1">
      <alignment horizontal="left" wrapText="1"/>
    </xf>
    <xf numFmtId="0" fontId="9" fillId="0" borderId="6" xfId="0" applyFont="1" applyBorder="1" applyAlignment="1">
      <alignment horizontal="left" vertical="center" wrapText="1"/>
    </xf>
    <xf numFmtId="0" fontId="9" fillId="0" borderId="31" xfId="0" applyFont="1" applyBorder="1" applyAlignment="1">
      <alignment vertical="top" wrapText="1"/>
    </xf>
    <xf numFmtId="0" fontId="9" fillId="0" borderId="32" xfId="0" applyFont="1" applyBorder="1" applyAlignment="1">
      <alignment horizontal="left" vertical="top" wrapText="1"/>
    </xf>
    <xf numFmtId="0" fontId="9" fillId="0" borderId="32" xfId="0" applyFont="1" applyBorder="1" applyAlignment="1">
      <alignment wrapText="1"/>
    </xf>
    <xf numFmtId="0" fontId="9" fillId="0" borderId="32" xfId="0" applyFont="1" applyBorder="1" applyAlignment="1">
      <alignment vertical="top" wrapText="1"/>
    </xf>
    <xf numFmtId="0" fontId="0" fillId="0" borderId="32" xfId="0" applyBorder="1"/>
    <xf numFmtId="0" fontId="0" fillId="0" borderId="33" xfId="0" applyBorder="1"/>
    <xf numFmtId="0" fontId="10" fillId="7" borderId="1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wrapText="1"/>
    </xf>
    <xf numFmtId="14" fontId="9" fillId="0" borderId="38" xfId="0" applyNumberFormat="1" applyFont="1" applyBorder="1" applyAlignment="1">
      <alignment horizontal="right"/>
    </xf>
    <xf numFmtId="164" fontId="9" fillId="0" borderId="43" xfId="0" applyNumberFormat="1" applyFont="1" applyBorder="1" applyAlignment="1">
      <alignment horizontal="right"/>
    </xf>
    <xf numFmtId="164" fontId="9" fillId="0" borderId="32" xfId="0" applyNumberFormat="1" applyFont="1" applyBorder="1" applyAlignment="1">
      <alignment horizontal="right"/>
    </xf>
    <xf numFmtId="14" fontId="9" fillId="0" borderId="39" xfId="0" applyNumberFormat="1" applyFont="1" applyBorder="1" applyAlignment="1">
      <alignment horizontal="right"/>
    </xf>
    <xf numFmtId="0" fontId="9" fillId="0" borderId="44" xfId="0" applyFont="1" applyBorder="1" applyAlignment="1">
      <alignment horizontal="right"/>
    </xf>
    <xf numFmtId="0" fontId="9" fillId="0" borderId="37" xfId="0" applyFont="1" applyBorder="1" applyAlignment="1">
      <alignment horizontal="right"/>
    </xf>
    <xf numFmtId="0" fontId="9" fillId="0" borderId="42" xfId="0" applyFont="1" applyBorder="1" applyAlignment="1">
      <alignment horizontal="right"/>
    </xf>
    <xf numFmtId="4" fontId="9" fillId="0" borderId="28" xfId="0" applyNumberFormat="1" applyFont="1" applyBorder="1" applyAlignment="1">
      <alignment horizontal="right"/>
    </xf>
    <xf numFmtId="165" fontId="9" fillId="0" borderId="28" xfId="0" applyNumberFormat="1" applyFont="1" applyBorder="1" applyAlignment="1">
      <alignment horizontal="right"/>
    </xf>
    <xf numFmtId="0" fontId="9" fillId="10" borderId="42" xfId="0" applyFont="1" applyFill="1" applyBorder="1" applyAlignment="1">
      <alignment horizontal="center" vertical="center" wrapText="1"/>
    </xf>
    <xf numFmtId="0" fontId="9" fillId="10" borderId="28"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10" borderId="44" xfId="0" applyFont="1" applyFill="1" applyBorder="1" applyAlignment="1">
      <alignment horizontal="center" vertical="center" wrapText="1"/>
    </xf>
    <xf numFmtId="0" fontId="9" fillId="0" borderId="43" xfId="0" applyFont="1" applyBorder="1" applyAlignment="1">
      <alignment horizontal="right"/>
    </xf>
    <xf numFmtId="0" fontId="9" fillId="0" borderId="32" xfId="0" applyFont="1" applyBorder="1" applyAlignment="1">
      <alignment horizontal="right"/>
    </xf>
    <xf numFmtId="14" fontId="9" fillId="0" borderId="44" xfId="0" applyNumberFormat="1" applyFont="1" applyBorder="1" applyAlignment="1">
      <alignment horizontal="right"/>
    </xf>
    <xf numFmtId="14" fontId="9" fillId="0" borderId="37" xfId="0" applyNumberFormat="1" applyFont="1" applyBorder="1" applyAlignment="1">
      <alignment horizontal="right"/>
    </xf>
    <xf numFmtId="0" fontId="0" fillId="0" borderId="6" xfId="0" applyBorder="1" applyAlignment="1">
      <alignment horizontal="center" vertical="center" wrapText="1"/>
    </xf>
    <xf numFmtId="0" fontId="9" fillId="10" borderId="6" xfId="0" applyFont="1" applyFill="1" applyBorder="1" applyAlignment="1">
      <alignment horizontal="left" vertical="center" wrapText="1"/>
    </xf>
    <xf numFmtId="164" fontId="9" fillId="0" borderId="39" xfId="0" applyNumberFormat="1" applyFont="1" applyBorder="1" applyAlignment="1">
      <alignment horizontal="center" vertical="center"/>
    </xf>
    <xf numFmtId="0" fontId="9" fillId="0" borderId="39" xfId="0" applyFont="1" applyBorder="1" applyAlignment="1">
      <alignment horizontal="center" vertical="center"/>
    </xf>
    <xf numFmtId="0" fontId="4" fillId="10" borderId="37" xfId="2" applyFill="1" applyBorder="1" applyAlignment="1">
      <alignment horizontal="center" vertical="center" wrapText="1"/>
    </xf>
    <xf numFmtId="0" fontId="35" fillId="0" borderId="0" xfId="4"/>
    <xf numFmtId="1" fontId="35" fillId="0" borderId="0" xfId="4" applyNumberFormat="1"/>
    <xf numFmtId="1" fontId="35" fillId="0" borderId="0" xfId="4" applyNumberFormat="1" applyAlignment="1">
      <alignment horizontal="left"/>
    </xf>
    <xf numFmtId="2" fontId="35" fillId="0" borderId="0" xfId="4" applyNumberFormat="1" applyAlignment="1">
      <alignment horizontal="left"/>
    </xf>
    <xf numFmtId="0" fontId="35" fillId="0" borderId="0" xfId="4" applyAlignment="1">
      <alignment horizontal="left"/>
    </xf>
    <xf numFmtId="164" fontId="9" fillId="0" borderId="6" xfId="0" applyNumberFormat="1" applyFont="1" applyBorder="1" applyAlignment="1">
      <alignment horizontal="left" vertical="center" wrapText="1"/>
    </xf>
    <xf numFmtId="166" fontId="9" fillId="0" borderId="7" xfId="0" applyNumberFormat="1" applyFont="1" applyBorder="1" applyAlignment="1">
      <alignment horizontal="left" vertical="center" wrapText="1"/>
    </xf>
    <xf numFmtId="165" fontId="9" fillId="0" borderId="6" xfId="0" applyNumberFormat="1" applyFont="1" applyBorder="1" applyAlignment="1">
      <alignment horizontal="center" vertical="center" wrapText="1"/>
    </xf>
    <xf numFmtId="0" fontId="4" fillId="10" borderId="39" xfId="2" applyFill="1" applyBorder="1" applyAlignment="1">
      <alignment horizontal="center" vertical="center" wrapText="1"/>
    </xf>
    <xf numFmtId="0" fontId="4" fillId="10" borderId="6" xfId="2" applyFill="1" applyBorder="1" applyAlignment="1">
      <alignment horizontal="center" vertical="center" wrapText="1"/>
    </xf>
    <xf numFmtId="4" fontId="9" fillId="0" borderId="7" xfId="0" applyNumberFormat="1" applyFont="1" applyBorder="1" applyAlignment="1">
      <alignment horizontal="right"/>
    </xf>
    <xf numFmtId="4" fontId="9" fillId="0" borderId="6" xfId="0" applyNumberFormat="1" applyFont="1" applyBorder="1" applyAlignment="1">
      <alignment horizontal="right"/>
    </xf>
    <xf numFmtId="166" fontId="9" fillId="0" borderId="6" xfId="0" applyNumberFormat="1" applyFont="1" applyBorder="1" applyAlignment="1">
      <alignment horizontal="center" vertical="center" wrapText="1"/>
    </xf>
    <xf numFmtId="164" fontId="9" fillId="0" borderId="2" xfId="0" applyNumberFormat="1" applyFont="1" applyBorder="1" applyAlignment="1">
      <alignment horizontal="center" vertical="center"/>
    </xf>
    <xf numFmtId="164" fontId="9" fillId="0" borderId="9" xfId="0" applyNumberFormat="1" applyFont="1" applyBorder="1" applyAlignment="1">
      <alignment horizontal="center" vertical="center"/>
    </xf>
    <xf numFmtId="164" fontId="9" fillId="0" borderId="28" xfId="0" applyNumberFormat="1" applyFont="1" applyBorder="1" applyAlignment="1">
      <alignment horizontal="center" vertical="center"/>
    </xf>
    <xf numFmtId="167" fontId="9" fillId="0" borderId="6" xfId="0" applyNumberFormat="1" applyFont="1" applyBorder="1" applyAlignment="1">
      <alignment horizontal="right"/>
    </xf>
    <xf numFmtId="4" fontId="9" fillId="0" borderId="7" xfId="0" applyNumberFormat="1" applyFont="1" applyBorder="1" applyAlignment="1">
      <alignment horizontal="left" vertical="center" wrapText="1"/>
    </xf>
    <xf numFmtId="4" fontId="9" fillId="0" borderId="27" xfId="0" applyNumberFormat="1" applyFont="1" applyBorder="1" applyAlignment="1">
      <alignment wrapText="1"/>
    </xf>
    <xf numFmtId="164" fontId="9" fillId="0" borderId="31" xfId="0" applyNumberFormat="1" applyFont="1" applyBorder="1" applyAlignment="1">
      <alignment horizontal="left" vertical="top" wrapText="1"/>
    </xf>
    <xf numFmtId="4" fontId="9" fillId="0" borderId="31" xfId="0" applyNumberFormat="1" applyFont="1" applyBorder="1" applyAlignment="1">
      <alignment horizontal="center" vertical="center" wrapText="1"/>
    </xf>
    <xf numFmtId="4" fontId="9" fillId="0" borderId="32" xfId="0" applyNumberFormat="1" applyFont="1" applyBorder="1" applyAlignment="1">
      <alignment horizontal="center" vertical="center" wrapText="1"/>
    </xf>
    <xf numFmtId="4" fontId="9" fillId="0" borderId="7" xfId="0" applyNumberFormat="1" applyFont="1" applyBorder="1" applyAlignment="1">
      <alignment wrapText="1"/>
    </xf>
    <xf numFmtId="164" fontId="9" fillId="0" borderId="32" xfId="0" applyNumberFormat="1" applyFont="1" applyBorder="1" applyAlignment="1">
      <alignment horizontal="left" wrapText="1"/>
    </xf>
    <xf numFmtId="0" fontId="0" fillId="0" borderId="6" xfId="0" applyBorder="1" applyAlignment="1">
      <alignment horizontal="center" vertical="center"/>
    </xf>
    <xf numFmtId="0" fontId="38" fillId="10" borderId="6" xfId="0" applyFont="1" applyFill="1" applyBorder="1" applyAlignment="1">
      <alignment horizontal="left" vertical="center" wrapText="1"/>
    </xf>
    <xf numFmtId="0" fontId="39" fillId="0" borderId="0" xfId="4" applyFont="1"/>
    <xf numFmtId="0" fontId="39" fillId="0" borderId="0" xfId="4" applyFont="1" applyAlignment="1">
      <alignment wrapText="1"/>
    </xf>
    <xf numFmtId="0" fontId="39" fillId="0" borderId="0" xfId="4" applyFont="1" applyAlignment="1">
      <alignment horizontal="left" wrapText="1"/>
    </xf>
    <xf numFmtId="0" fontId="40" fillId="0" borderId="0" xfId="4" applyFont="1"/>
    <xf numFmtId="0" fontId="1" fillId="7" borderId="0" xfId="1" applyFont="1" applyFill="1"/>
    <xf numFmtId="0" fontId="1" fillId="0" borderId="0" xfId="0" applyFont="1"/>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4" fillId="10" borderId="0" xfId="1" applyFont="1" applyFill="1" applyAlignment="1">
      <alignment horizontal="center" vertical="center"/>
    </xf>
    <xf numFmtId="0" fontId="12" fillId="10" borderId="0" xfId="1" applyFont="1" applyFill="1" applyAlignment="1">
      <alignment horizontal="center" vertical="center" wrapText="1"/>
    </xf>
    <xf numFmtId="0" fontId="28"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10" fillId="7" borderId="2"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7" borderId="40" xfId="0" applyFont="1" applyFill="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7" xfId="0" applyNumberFormat="1" applyFont="1" applyFill="1" applyBorder="1" applyAlignment="1">
      <alignment horizontal="center" vertical="center" wrapText="1"/>
    </xf>
    <xf numFmtId="4" fontId="10" fillId="7" borderId="10"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4" fontId="10" fillId="7" borderId="18" xfId="0" applyNumberFormat="1" applyFont="1" applyFill="1" applyBorder="1" applyAlignment="1">
      <alignment horizontal="center" vertical="center" wrapText="1"/>
    </xf>
    <xf numFmtId="164" fontId="10" fillId="7" borderId="11" xfId="0" applyNumberFormat="1" applyFont="1" applyFill="1" applyBorder="1" applyAlignment="1">
      <alignment horizontal="center" vertical="center" wrapText="1"/>
    </xf>
    <xf numFmtId="164" fontId="10" fillId="0" borderId="2" xfId="0" applyNumberFormat="1" applyFont="1" applyBorder="1" applyAlignment="1">
      <alignment horizontal="center" vertical="center" wrapText="1"/>
    </xf>
    <xf numFmtId="164" fontId="10" fillId="0" borderId="18" xfId="0" applyNumberFormat="1" applyFont="1" applyBorder="1" applyAlignment="1">
      <alignment horizontal="center" vertical="center" wrapText="1"/>
    </xf>
    <xf numFmtId="164" fontId="10" fillId="0" borderId="11" xfId="0" applyNumberFormat="1" applyFont="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0" fillId="7" borderId="15" xfId="0" applyNumberFormat="1" applyFont="1" applyFill="1" applyBorder="1" applyAlignment="1">
      <alignment horizontal="center" vertical="center" wrapText="1"/>
    </xf>
    <xf numFmtId="164" fontId="10" fillId="7" borderId="19"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8" xfId="0" applyNumberFormat="1" applyFont="1" applyFill="1" applyBorder="1" applyAlignment="1">
      <alignment horizontal="center" vertical="center" wrapText="1"/>
    </xf>
    <xf numFmtId="4" fontId="10" fillId="7" borderId="11" xfId="0" applyNumberFormat="1" applyFont="1" applyFill="1" applyBorder="1" applyAlignment="1">
      <alignment horizontal="center" vertical="center" wrapText="1"/>
    </xf>
    <xf numFmtId="0" fontId="23" fillId="6" borderId="16"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13" xfId="0" applyFont="1" applyFill="1" applyBorder="1" applyAlignment="1">
      <alignment horizontal="center" vertical="center"/>
    </xf>
    <xf numFmtId="164" fontId="10" fillId="7" borderId="40" xfId="0" applyNumberFormat="1" applyFont="1" applyFill="1" applyBorder="1" applyAlignment="1">
      <alignment horizontal="center" vertical="center" wrapText="1"/>
    </xf>
    <xf numFmtId="0" fontId="23" fillId="5" borderId="16" xfId="0" applyFont="1" applyFill="1" applyBorder="1" applyAlignment="1">
      <alignment horizontal="center" vertical="center"/>
    </xf>
    <xf numFmtId="0" fontId="23" fillId="5" borderId="14" xfId="0" applyFont="1" applyFill="1" applyBorder="1" applyAlignment="1">
      <alignment horizontal="center" vertical="center"/>
    </xf>
    <xf numFmtId="0" fontId="23" fillId="5" borderId="13" xfId="0" applyFont="1" applyFill="1" applyBorder="1" applyAlignment="1">
      <alignment horizontal="center" vertical="center"/>
    </xf>
    <xf numFmtId="0" fontId="23" fillId="8" borderId="30" xfId="0" applyFont="1" applyFill="1" applyBorder="1" applyAlignment="1">
      <alignment horizontal="center" vertical="center" wrapText="1"/>
    </xf>
    <xf numFmtId="0" fontId="23" fillId="8" borderId="0" xfId="0" applyFont="1" applyFill="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30"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36"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36" xfId="0" applyFont="1" applyFill="1" applyBorder="1" applyAlignment="1">
      <alignment horizontal="center" vertical="center" wrapText="1"/>
    </xf>
    <xf numFmtId="164" fontId="10" fillId="7" borderId="6" xfId="0" applyNumberFormat="1" applyFont="1" applyFill="1" applyBorder="1" applyAlignment="1">
      <alignment horizontal="center" vertical="center" wrapText="1"/>
    </xf>
    <xf numFmtId="4" fontId="10" fillId="7" borderId="6" xfId="0" applyNumberFormat="1" applyFont="1" applyFill="1" applyBorder="1" applyAlignment="1">
      <alignment horizontal="center" vertical="center" wrapText="1"/>
    </xf>
    <xf numFmtId="4" fontId="23" fillId="3" borderId="16" xfId="0" applyNumberFormat="1" applyFont="1" applyFill="1" applyBorder="1" applyAlignment="1">
      <alignment horizontal="center" vertical="center"/>
    </xf>
    <xf numFmtId="4" fontId="23" fillId="3" borderId="14" xfId="0" applyNumberFormat="1" applyFont="1" applyFill="1" applyBorder="1" applyAlignment="1">
      <alignment horizontal="center"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4" xfId="0" applyFont="1" applyBorder="1" applyAlignment="1">
      <alignment horizontal="center" vertical="center" wrapText="1"/>
    </xf>
  </cellXfs>
  <cellStyles count="5">
    <cellStyle name="Hyperlink" xfId="2" builtinId="8"/>
    <cellStyle name="Normal" xfId="0" builtinId="0"/>
    <cellStyle name="Normal 2" xfId="3" xr:uid="{00000000-0005-0000-0000-000001000000}"/>
    <cellStyle name="Normálna 2" xfId="1" xr:uid="{00000000-0005-0000-0000-000003000000}"/>
    <cellStyle name="Normálna 3" xfId="4" xr:uid="{00000000-0005-0000-0000-000004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1838325</xdr:colOff>
      <xdr:row>3</xdr:row>
      <xdr:rowOff>68611</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minzp.sk/files/oblasti/politika-zmeny-klimy/ets/schema-sp-mof-teplarne-final_en.pdf" TargetMode="External"/><Relationship Id="rId7" Type="http://schemas.openxmlformats.org/officeDocument/2006/relationships/vmlDrawing" Target="../drawings/vmlDrawing1.vml"/><Relationship Id="rId2" Type="http://schemas.openxmlformats.org/officeDocument/2006/relationships/hyperlink" Target="https://www.minzp.sk/files/oblasti/politika-zmeny-klimy/ets/schema-st-pomoci-mof_mhsr-eng_f.pdf" TargetMode="External"/><Relationship Id="rId1" Type="http://schemas.openxmlformats.org/officeDocument/2006/relationships/hyperlink" Target="https://www.minzp.sk/files/zoznam-schvalenych-prijimatelov-mof.pdf" TargetMode="External"/><Relationship Id="rId6" Type="http://schemas.openxmlformats.org/officeDocument/2006/relationships/printerSettings" Target="../printerSettings/printerSettings2.bin"/><Relationship Id="rId5" Type="http://schemas.openxmlformats.org/officeDocument/2006/relationships/hyperlink" Target="https://obchodnyvestnik.justice.gov.sk/Handlers/StiahnutPrilohu.ashx?IdPriloha=413728&amp;csrt=16445548320164838832" TargetMode="External"/><Relationship Id="rId4" Type="http://schemas.openxmlformats.org/officeDocument/2006/relationships/hyperlink" Target="https://www.minzp.sk/files/oblasti/politika-zmeny-klimy/ets/schema-sp-mof-teplarne-final_en.pdf"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80" zoomScaleNormal="80" workbookViewId="0">
      <selection activeCell="B5" sqref="B5:C5"/>
    </sheetView>
  </sheetViews>
  <sheetFormatPr defaultColWidth="8.7265625" defaultRowHeight="14.5" zeroHeight="1" x14ac:dyDescent="0.35"/>
  <cols>
    <col min="1" max="1" width="3.54296875" style="2" customWidth="1"/>
    <col min="2" max="2" width="33.54296875" style="2" customWidth="1"/>
    <col min="3" max="3" width="176" style="2" customWidth="1"/>
    <col min="4" max="4" width="3.81640625" style="2" customWidth="1"/>
    <col min="5" max="6" width="44.54296875" style="2" hidden="1" customWidth="1"/>
    <col min="7" max="18" width="44.54296875" style="4" hidden="1" customWidth="1"/>
    <col min="19" max="19" width="44.54296875" style="2" hidden="1" customWidth="1"/>
    <col min="20" max="16379" width="8.7265625" style="1" hidden="1" customWidth="1"/>
    <col min="16380" max="16380" width="2.1796875" style="1" hidden="1" customWidth="1"/>
    <col min="16381" max="16381" width="7.81640625" style="1" hidden="1" customWidth="1"/>
    <col min="16382" max="16382" width="8.7265625" style="1" hidden="1" customWidth="1"/>
    <col min="16383" max="16383" width="4.453125" style="1" hidden="1" customWidth="1"/>
    <col min="16384" max="16384" width="1.7265625" style="1" hidden="1" customWidth="1"/>
  </cols>
  <sheetData>
    <row r="1" spans="1:96" x14ac:dyDescent="0.35">
      <c r="A1" s="136"/>
      <c r="B1" s="136"/>
      <c r="C1" s="136"/>
      <c r="D1" s="136"/>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36"/>
      <c r="B2" s="140" t="s">
        <v>0</v>
      </c>
      <c r="C2" s="140"/>
      <c r="D2" s="136"/>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36"/>
      <c r="B3" s="141" t="s">
        <v>1</v>
      </c>
      <c r="C3" s="141"/>
      <c r="D3" s="136"/>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36"/>
      <c r="B4" s="138" t="s">
        <v>2</v>
      </c>
      <c r="C4" s="138"/>
      <c r="D4" s="136"/>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36"/>
      <c r="B5" s="138" t="s">
        <v>3</v>
      </c>
      <c r="C5" s="138"/>
      <c r="D5" s="136"/>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13.25" customHeight="1" x14ac:dyDescent="0.35">
      <c r="A6" s="136"/>
      <c r="B6" s="142" t="s">
        <v>4</v>
      </c>
      <c r="C6" s="139"/>
      <c r="D6" s="136"/>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36"/>
      <c r="B7" s="142" t="s">
        <v>5</v>
      </c>
      <c r="C7" s="139"/>
      <c r="D7" s="136"/>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36"/>
      <c r="B8" s="139" t="s">
        <v>6</v>
      </c>
      <c r="C8" s="139"/>
      <c r="D8" s="136"/>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36"/>
      <c r="B9" s="144" t="s">
        <v>7</v>
      </c>
      <c r="C9" s="144"/>
      <c r="D9" s="136"/>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36"/>
      <c r="B10" s="143" t="s">
        <v>8</v>
      </c>
      <c r="C10" s="143"/>
      <c r="D10" s="136"/>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36"/>
      <c r="B11" s="145" t="s">
        <v>9</v>
      </c>
      <c r="C11" s="145"/>
      <c r="D11" s="136"/>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36"/>
      <c r="B12" s="20" t="s">
        <v>10</v>
      </c>
      <c r="C12" s="21" t="s">
        <v>11</v>
      </c>
      <c r="D12" s="136"/>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36"/>
      <c r="B13" s="22">
        <v>2023</v>
      </c>
      <c r="C13" s="23" t="s">
        <v>12</v>
      </c>
      <c r="D13" s="136"/>
      <c r="E13" s="134" t="s">
        <v>13</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36"/>
      <c r="B14" s="19"/>
      <c r="C14" s="3"/>
      <c r="D14" s="136"/>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36"/>
      <c r="B15" s="18"/>
      <c r="C15" s="11"/>
      <c r="D15" s="136"/>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37"/>
      <c r="B23" s="137"/>
      <c r="C23" s="137"/>
      <c r="D23" s="137"/>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sheetProtection algorithmName="SHA-512" hashValue="elgSDHIVJpgBwPxe8Zal69kGKyO83VBMqMPSzNzx+OLMmbD4zL/ukDY2vGqn8AYcrKnFPKV/KcoBuqqJIQ7cOQ==" saltValue="jU9J9SF4aTewt8tAxKy16w==" spinCount="100000" sheet="1" objects="1" scenarios="1"/>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9"/>
  <sheetViews>
    <sheetView zoomScale="80" zoomScaleNormal="80" workbookViewId="0">
      <pane xSplit="8" ySplit="5" topLeftCell="I6" activePane="bottomRight" state="frozen"/>
      <selection pane="topRight" activeCell="I1" sqref="I1"/>
      <selection pane="bottomLeft" activeCell="A6" sqref="A6"/>
      <selection pane="bottomRight" activeCell="B3" sqref="B3:B5"/>
    </sheetView>
  </sheetViews>
  <sheetFormatPr defaultRowHeight="14.5" x14ac:dyDescent="0.35"/>
  <cols>
    <col min="2" max="2" width="31.453125" customWidth="1"/>
    <col min="3" max="3" width="38.7265625" customWidth="1"/>
    <col min="4" max="4" width="32.26953125" customWidth="1"/>
    <col min="5" max="5" width="13" customWidth="1"/>
    <col min="6" max="6" width="14.453125" customWidth="1"/>
    <col min="7" max="7" width="16.26953125" customWidth="1"/>
    <col min="8" max="8" width="14.54296875" customWidth="1"/>
    <col min="9" max="10" width="22.1796875" customWidth="1"/>
    <col min="11" max="11" width="20.81640625" customWidth="1"/>
    <col min="12" max="12" width="19.81640625" customWidth="1"/>
    <col min="13" max="13" width="17.7265625" customWidth="1"/>
    <col min="14" max="14" width="25.81640625" customWidth="1"/>
    <col min="15" max="15" width="24.7265625" customWidth="1"/>
    <col min="16" max="16" width="25" customWidth="1"/>
    <col min="17" max="18" width="19.81640625" customWidth="1"/>
    <col min="19" max="19" width="13.453125" customWidth="1"/>
    <col min="20" max="20" width="33.7265625" bestFit="1" customWidth="1"/>
    <col min="21" max="21" width="13.26953125" customWidth="1"/>
    <col min="22" max="22" width="16.7265625" customWidth="1"/>
    <col min="23" max="23" width="16" customWidth="1"/>
    <col min="24" max="24" width="14.54296875" customWidth="1"/>
    <col min="25" max="25" width="11.81640625" customWidth="1"/>
    <col min="26" max="26" width="14.54296875" customWidth="1"/>
    <col min="27" max="27" width="27.81640625" customWidth="1"/>
    <col min="28" max="28" width="44" customWidth="1"/>
    <col min="29" max="29" width="21.453125" customWidth="1"/>
    <col min="30" max="31" width="34.453125" customWidth="1"/>
    <col min="32" max="32" width="32.453125" customWidth="1"/>
    <col min="33" max="33" width="27.453125" customWidth="1"/>
    <col min="34" max="34" width="29.453125" customWidth="1"/>
  </cols>
  <sheetData>
    <row r="2" spans="1:34" ht="21.75" customHeight="1" thickBot="1" x14ac:dyDescent="0.4">
      <c r="A2" s="161" t="s">
        <v>14</v>
      </c>
      <c r="B2" s="162"/>
      <c r="C2" s="162"/>
      <c r="D2" s="162"/>
      <c r="E2" s="162"/>
      <c r="F2" s="162"/>
      <c r="G2" s="162"/>
      <c r="H2" s="162"/>
      <c r="I2" s="162"/>
      <c r="J2" s="163"/>
      <c r="K2" s="173" t="s">
        <v>15</v>
      </c>
      <c r="L2" s="174"/>
      <c r="M2" s="174"/>
      <c r="N2" s="174"/>
      <c r="O2" s="174"/>
      <c r="P2" s="174"/>
      <c r="Q2" s="174"/>
      <c r="R2" s="175"/>
      <c r="S2" s="169" t="s">
        <v>16</v>
      </c>
      <c r="T2" s="170"/>
      <c r="U2" s="170"/>
      <c r="V2" s="170"/>
      <c r="W2" s="170"/>
      <c r="X2" s="170"/>
      <c r="Y2" s="170"/>
      <c r="Z2" s="171"/>
      <c r="AA2" s="176" t="s">
        <v>17</v>
      </c>
      <c r="AB2" s="177"/>
      <c r="AC2" s="177"/>
      <c r="AD2" s="177"/>
      <c r="AE2" s="177"/>
      <c r="AF2" s="177"/>
      <c r="AG2" s="177"/>
      <c r="AH2" s="177"/>
    </row>
    <row r="3" spans="1:34" ht="64.5" customHeight="1" x14ac:dyDescent="0.35">
      <c r="A3" s="152" t="s">
        <v>18</v>
      </c>
      <c r="B3" s="155" t="s">
        <v>19</v>
      </c>
      <c r="C3" s="155" t="s">
        <v>20</v>
      </c>
      <c r="D3" s="164" t="s">
        <v>21</v>
      </c>
      <c r="E3" s="166" t="s">
        <v>22</v>
      </c>
      <c r="F3" s="155" t="s">
        <v>23</v>
      </c>
      <c r="G3" s="155" t="s">
        <v>24</v>
      </c>
      <c r="H3" s="155" t="s">
        <v>25</v>
      </c>
      <c r="I3" s="155" t="s">
        <v>26</v>
      </c>
      <c r="J3" s="155" t="s">
        <v>27</v>
      </c>
      <c r="K3" s="152" t="s">
        <v>28</v>
      </c>
      <c r="L3" s="155" t="s">
        <v>29</v>
      </c>
      <c r="M3" s="155" t="s">
        <v>30</v>
      </c>
      <c r="N3" s="158" t="s">
        <v>31</v>
      </c>
      <c r="O3" s="155" t="s">
        <v>32</v>
      </c>
      <c r="P3" s="155" t="s">
        <v>33</v>
      </c>
      <c r="Q3" s="155" t="s">
        <v>34</v>
      </c>
      <c r="R3" s="164" t="s">
        <v>35</v>
      </c>
      <c r="S3" s="184" t="s">
        <v>36</v>
      </c>
      <c r="T3" s="185"/>
      <c r="U3" s="185"/>
      <c r="V3" s="185"/>
      <c r="W3" s="185"/>
      <c r="X3" s="185"/>
      <c r="Y3" s="185"/>
      <c r="Z3" s="186"/>
      <c r="AA3" s="184" t="s">
        <v>37</v>
      </c>
      <c r="AB3" s="146" t="s">
        <v>38</v>
      </c>
      <c r="AC3" s="146" t="s">
        <v>39</v>
      </c>
      <c r="AD3" s="149" t="s">
        <v>40</v>
      </c>
      <c r="AE3" s="146" t="s">
        <v>41</v>
      </c>
      <c r="AF3" s="149" t="s">
        <v>42</v>
      </c>
      <c r="AG3" s="178" t="s">
        <v>43</v>
      </c>
      <c r="AH3" s="178" t="s">
        <v>44</v>
      </c>
    </row>
    <row r="4" spans="1:34" ht="82" customHeight="1" x14ac:dyDescent="0.35">
      <c r="A4" s="153"/>
      <c r="B4" s="156"/>
      <c r="C4" s="156"/>
      <c r="D4" s="165"/>
      <c r="E4" s="167"/>
      <c r="F4" s="156"/>
      <c r="G4" s="156"/>
      <c r="H4" s="156"/>
      <c r="I4" s="156"/>
      <c r="J4" s="156"/>
      <c r="K4" s="153"/>
      <c r="L4" s="156"/>
      <c r="M4" s="156"/>
      <c r="N4" s="159"/>
      <c r="O4" s="156"/>
      <c r="P4" s="156"/>
      <c r="Q4" s="156"/>
      <c r="R4" s="165"/>
      <c r="S4" s="181" t="s">
        <v>45</v>
      </c>
      <c r="T4" s="182"/>
      <c r="U4" s="150" t="s">
        <v>46</v>
      </c>
      <c r="V4" s="182"/>
      <c r="W4" s="150" t="s">
        <v>47</v>
      </c>
      <c r="X4" s="182"/>
      <c r="Y4" s="150" t="s">
        <v>48</v>
      </c>
      <c r="Z4" s="183"/>
      <c r="AA4" s="181"/>
      <c r="AB4" s="147"/>
      <c r="AC4" s="147"/>
      <c r="AD4" s="150"/>
      <c r="AE4" s="147"/>
      <c r="AF4" s="150"/>
      <c r="AG4" s="179"/>
      <c r="AH4" s="179"/>
    </row>
    <row r="5" spans="1:34" ht="62.25" customHeight="1" thickBot="1" x14ac:dyDescent="0.4">
      <c r="A5" s="154"/>
      <c r="B5" s="156"/>
      <c r="C5" s="156"/>
      <c r="D5" s="165"/>
      <c r="E5" s="168"/>
      <c r="F5" s="157"/>
      <c r="G5" s="157"/>
      <c r="H5" s="157"/>
      <c r="I5" s="157"/>
      <c r="J5" s="157"/>
      <c r="K5" s="154"/>
      <c r="L5" s="157"/>
      <c r="M5" s="157"/>
      <c r="N5" s="160"/>
      <c r="O5" s="157"/>
      <c r="P5" s="157"/>
      <c r="Q5" s="157"/>
      <c r="R5" s="172"/>
      <c r="S5" s="78" t="s">
        <v>49</v>
      </c>
      <c r="T5" s="76" t="s">
        <v>50</v>
      </c>
      <c r="U5" s="76" t="s">
        <v>49</v>
      </c>
      <c r="V5" s="76" t="s">
        <v>50</v>
      </c>
      <c r="W5" s="76" t="s">
        <v>49</v>
      </c>
      <c r="X5" s="76" t="s">
        <v>50</v>
      </c>
      <c r="Y5" s="76" t="s">
        <v>49</v>
      </c>
      <c r="Z5" s="77" t="s">
        <v>50</v>
      </c>
      <c r="AA5" s="187"/>
      <c r="AB5" s="148"/>
      <c r="AC5" s="148"/>
      <c r="AD5" s="151"/>
      <c r="AE5" s="148"/>
      <c r="AF5" s="151"/>
      <c r="AG5" s="180"/>
      <c r="AH5" s="180"/>
    </row>
    <row r="6" spans="1:34" ht="102" customHeight="1" thickBot="1" x14ac:dyDescent="0.4">
      <c r="A6" s="93">
        <v>1</v>
      </c>
      <c r="B6" s="99" t="s">
        <v>51</v>
      </c>
      <c r="C6" s="128" t="s">
        <v>52</v>
      </c>
      <c r="D6" s="80" t="s">
        <v>53</v>
      </c>
      <c r="E6" s="79" t="s">
        <v>54</v>
      </c>
      <c r="F6" s="79" t="s">
        <v>55</v>
      </c>
      <c r="G6" s="79"/>
      <c r="H6" s="112" t="s">
        <v>56</v>
      </c>
      <c r="I6" s="94" t="s">
        <v>57</v>
      </c>
      <c r="J6" s="90" t="s">
        <v>57</v>
      </c>
      <c r="K6" s="121">
        <v>499999200</v>
      </c>
      <c r="L6" s="121">
        <v>416666000</v>
      </c>
      <c r="M6" s="121">
        <v>250000000</v>
      </c>
      <c r="N6" s="121">
        <v>250000000</v>
      </c>
      <c r="O6" s="101" t="s">
        <v>57</v>
      </c>
      <c r="P6" s="101" t="s">
        <v>57</v>
      </c>
      <c r="Q6" s="117" t="s">
        <v>57</v>
      </c>
      <c r="R6" s="117" t="s">
        <v>57</v>
      </c>
      <c r="S6" s="117" t="s">
        <v>57</v>
      </c>
      <c r="T6" s="117" t="s">
        <v>57</v>
      </c>
      <c r="U6" s="117" t="s">
        <v>57</v>
      </c>
      <c r="V6" s="117" t="s">
        <v>57</v>
      </c>
      <c r="W6" s="117" t="s">
        <v>57</v>
      </c>
      <c r="X6" s="117" t="s">
        <v>57</v>
      </c>
      <c r="Y6" s="117" t="s">
        <v>57</v>
      </c>
      <c r="Z6" s="117" t="s">
        <v>57</v>
      </c>
      <c r="AA6" s="81" t="s">
        <v>58</v>
      </c>
      <c r="AB6" s="102" t="s">
        <v>57</v>
      </c>
      <c r="AC6" s="82"/>
      <c r="AD6" s="84"/>
      <c r="AE6" s="97"/>
      <c r="AF6" s="85"/>
      <c r="AG6" s="95"/>
      <c r="AH6" s="87"/>
    </row>
    <row r="7" spans="1:34" ht="219.75" customHeight="1" thickBot="1" x14ac:dyDescent="0.4">
      <c r="A7" s="47">
        <v>2</v>
      </c>
      <c r="B7" s="99" t="s">
        <v>59</v>
      </c>
      <c r="C7" s="129" t="s">
        <v>60</v>
      </c>
      <c r="D7" s="92" t="s">
        <v>61</v>
      </c>
      <c r="E7" s="80" t="s">
        <v>54</v>
      </c>
      <c r="F7" s="80" t="s">
        <v>55</v>
      </c>
      <c r="G7" s="80" t="s">
        <v>62</v>
      </c>
      <c r="H7" s="113" t="s">
        <v>63</v>
      </c>
      <c r="I7" s="91" t="s">
        <v>64</v>
      </c>
      <c r="J7" s="91"/>
      <c r="K7" s="121">
        <v>715200000</v>
      </c>
      <c r="L7" s="121">
        <v>596000000</v>
      </c>
      <c r="M7" s="121">
        <v>350000000</v>
      </c>
      <c r="N7" s="121">
        <v>350000000</v>
      </c>
      <c r="O7" s="109" t="s">
        <v>65</v>
      </c>
      <c r="P7" s="110"/>
      <c r="Q7" s="116" t="s">
        <v>57</v>
      </c>
      <c r="R7" s="119" t="s">
        <v>57</v>
      </c>
      <c r="S7" s="114">
        <v>0</v>
      </c>
      <c r="T7" s="115">
        <v>3207287.0439999998</v>
      </c>
      <c r="U7" s="115">
        <v>0</v>
      </c>
      <c r="V7" s="115">
        <v>657711.42599999998</v>
      </c>
      <c r="W7" s="115">
        <v>0</v>
      </c>
      <c r="X7" s="115">
        <v>0</v>
      </c>
      <c r="Y7" s="115">
        <v>0</v>
      </c>
      <c r="Z7" s="88">
        <v>167.54122603611268</v>
      </c>
      <c r="AA7" s="81" t="s">
        <v>66</v>
      </c>
      <c r="AB7" s="68" t="s">
        <v>67</v>
      </c>
      <c r="AC7" s="83"/>
      <c r="AD7" s="41"/>
      <c r="AE7" s="98"/>
      <c r="AF7" s="86"/>
      <c r="AG7" s="96"/>
      <c r="AH7" s="54"/>
    </row>
    <row r="8" spans="1:34" ht="186.5" thickBot="1" x14ac:dyDescent="0.4">
      <c r="A8" s="47">
        <v>3</v>
      </c>
      <c r="B8" s="99" t="s">
        <v>68</v>
      </c>
      <c r="C8" s="129" t="s">
        <v>69</v>
      </c>
      <c r="D8" s="92" t="s">
        <v>70</v>
      </c>
      <c r="E8" s="80" t="s">
        <v>54</v>
      </c>
      <c r="F8" s="80" t="s">
        <v>55</v>
      </c>
      <c r="G8" s="80" t="s">
        <v>62</v>
      </c>
      <c r="H8" s="113" t="s">
        <v>63</v>
      </c>
      <c r="I8" s="91" t="s">
        <v>64</v>
      </c>
      <c r="J8" s="91" t="s">
        <v>71</v>
      </c>
      <c r="K8" s="121">
        <v>918000000</v>
      </c>
      <c r="L8" s="121">
        <v>765000000</v>
      </c>
      <c r="M8" s="121">
        <v>650000000</v>
      </c>
      <c r="N8" s="121">
        <v>650000000</v>
      </c>
      <c r="O8" s="109" t="s">
        <v>72</v>
      </c>
      <c r="P8" s="110">
        <v>2136982.63</v>
      </c>
      <c r="Q8" s="118" t="s">
        <v>57</v>
      </c>
      <c r="R8" s="118" t="s">
        <v>57</v>
      </c>
      <c r="S8" s="114">
        <v>0</v>
      </c>
      <c r="T8" s="115">
        <v>679861.03099999996</v>
      </c>
      <c r="U8" s="115">
        <v>0</v>
      </c>
      <c r="V8" s="115">
        <v>151258.48400000003</v>
      </c>
      <c r="W8" s="115">
        <v>0</v>
      </c>
      <c r="X8" s="115">
        <v>0</v>
      </c>
      <c r="Y8" s="115">
        <v>0</v>
      </c>
      <c r="Z8" s="88">
        <v>703.29756838631272</v>
      </c>
      <c r="AA8" s="81" t="s">
        <v>66</v>
      </c>
      <c r="AB8" s="68" t="s">
        <v>73</v>
      </c>
      <c r="AC8" s="83"/>
      <c r="AD8" s="41"/>
      <c r="AE8" s="98"/>
      <c r="AF8" s="86"/>
      <c r="AG8" s="96"/>
      <c r="AH8" s="54"/>
    </row>
    <row r="9" spans="1:34" ht="105" customHeight="1" x14ac:dyDescent="0.35">
      <c r="A9" s="47">
        <v>4</v>
      </c>
      <c r="B9" s="99" t="s">
        <v>74</v>
      </c>
      <c r="C9" s="80" t="s">
        <v>57</v>
      </c>
      <c r="D9" s="92" t="s">
        <v>75</v>
      </c>
      <c r="E9" s="80" t="s">
        <v>54</v>
      </c>
      <c r="F9" s="80" t="s">
        <v>55</v>
      </c>
      <c r="G9" s="80" t="s">
        <v>76</v>
      </c>
      <c r="H9" s="113" t="s">
        <v>77</v>
      </c>
      <c r="I9" s="103" t="s">
        <v>78</v>
      </c>
      <c r="J9" s="91"/>
      <c r="K9" s="121">
        <v>900000000</v>
      </c>
      <c r="L9" s="121">
        <v>750000000</v>
      </c>
      <c r="M9" s="100" t="s">
        <v>79</v>
      </c>
      <c r="N9" s="100" t="s">
        <v>79</v>
      </c>
      <c r="O9" s="109" t="s">
        <v>80</v>
      </c>
      <c r="P9" s="110">
        <v>0</v>
      </c>
      <c r="Q9" s="111"/>
      <c r="R9" s="89"/>
      <c r="S9" s="114">
        <v>0</v>
      </c>
      <c r="T9" s="120">
        <f>1029515.74*16</f>
        <v>16472251.84</v>
      </c>
      <c r="U9" s="115">
        <v>0</v>
      </c>
      <c r="V9" s="115">
        <v>9276008.0000000019</v>
      </c>
      <c r="W9" s="115">
        <v>0</v>
      </c>
      <c r="X9" s="120">
        <v>57.7</v>
      </c>
      <c r="Y9" s="115">
        <v>0</v>
      </c>
      <c r="Z9" s="88">
        <v>34</v>
      </c>
      <c r="AA9" s="81" t="s">
        <v>66</v>
      </c>
      <c r="AB9" s="68" t="s">
        <v>81</v>
      </c>
      <c r="AC9" s="83"/>
      <c r="AD9" s="41"/>
      <c r="AE9" s="98"/>
      <c r="AF9" s="86"/>
      <c r="AG9" s="96"/>
      <c r="AH9" s="54"/>
    </row>
  </sheetData>
  <sheetProtection algorithmName="SHA-512" hashValue="bC1MZKtRbhWjsIa6PBNnqy2ijhc05S93gqf2HiyDIFay4jNKEE1T8ZR1uWMoPqmkE+A8yTTEkA8Qy50LKOvA6Q==" saltValue="OPNJCBAGiebkZLu+hw9Shw==" spinCount="100000" sheet="1" objects="1" scenarios="1"/>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dataValidations count="5">
    <dataValidation type="list" allowBlank="1" showInputMessage="1" showErrorMessage="1" sqref="E1:E2 E6:E1048576" xr:uid="{00000000-0002-0000-0100-000000000000}">
      <formula1>"Priority, Non-priority"</formula1>
    </dataValidation>
    <dataValidation type="list" allowBlank="1" showInputMessage="1" showErrorMessage="1" sqref="G1:G2 G92:G1048576" xr:uid="{00000000-0002-0000-0100-000001000000}">
      <formula1>"Early stages, Advanced stage, Completed"</formula1>
    </dataValidation>
    <dataValidation type="list" allowBlank="1" showInputMessage="1" showErrorMessage="1" sqref="H10:H58 G6:G91" xr:uid="{00000000-0002-0000-0100-000002000000}">
      <formula1>"Not started, Tender ongoing, Construction ongoing, Complete"</formula1>
    </dataValidation>
    <dataValidation type="list" allowBlank="1" showInputMessage="1" showErrorMessage="1" sqref="F6:F9" xr:uid="{00000000-0002-0000-0100-000003000000}">
      <formula1>"Project, Large-scale project, Scheme, Large-scale scheme"</formula1>
    </dataValidation>
    <dataValidation allowBlank="1" showInputMessage="1" showErrorMessage="1" sqref="H6:H9" xr:uid="{00000000-0002-0000-0100-000004000000}"/>
  </dataValidations>
  <hyperlinks>
    <hyperlink ref="I9" r:id="rId1" xr:uid="{00000000-0004-0000-0100-000000000000}"/>
    <hyperlink ref="H6" r:id="rId2" xr:uid="{00000000-0004-0000-0100-000001000000}"/>
    <hyperlink ref="H8" r:id="rId3" xr:uid="{00000000-0004-0000-0100-000002000000}"/>
    <hyperlink ref="H7" r:id="rId4" xr:uid="{00000000-0004-0000-0100-000003000000}"/>
    <hyperlink ref="H9" r:id="rId5" xr:uid="{00000000-0004-0000-0100-000004000000}"/>
  </hyperlinks>
  <pageMargins left="0.7" right="0.7" top="0.75" bottom="0.75" header="0.3" footer="0.3"/>
  <pageSetup paperSize="9"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zoomScale="80" zoomScaleNormal="80" zoomScalePageLayoutView="60" workbookViewId="0">
      <pane xSplit="2" ySplit="2" topLeftCell="C3" activePane="bottomRight" state="frozen"/>
      <selection pane="topRight" activeCell="C1" sqref="C1"/>
      <selection pane="bottomLeft" activeCell="A2" sqref="A2"/>
      <selection pane="bottomRight" activeCell="B3" sqref="B3:B5"/>
    </sheetView>
  </sheetViews>
  <sheetFormatPr defaultColWidth="0" defaultRowHeight="0" customHeight="1" zeroHeight="1" x14ac:dyDescent="0.35"/>
  <cols>
    <col min="1" max="1" width="9.1796875" customWidth="1"/>
    <col min="2" max="2" width="29.54296875" customWidth="1"/>
    <col min="3" max="5" width="26" style="27" customWidth="1"/>
    <col min="6" max="6" width="69.81640625" style="27" customWidth="1"/>
    <col min="7" max="8" width="26" style="27" customWidth="1"/>
    <col min="9" max="9" width="29.81640625" style="27" customWidth="1"/>
    <col min="10" max="10" width="26" style="27" customWidth="1"/>
    <col min="11" max="11" width="26" style="60" customWidth="1"/>
    <col min="12" max="14" width="26" style="27" customWidth="1"/>
    <col min="15" max="15" width="38.1796875" style="33" customWidth="1"/>
    <col min="16" max="16" width="0" hidden="1" customWidth="1"/>
  </cols>
  <sheetData>
    <row r="1" spans="1:15" ht="15" hidden="1" thickBot="1" x14ac:dyDescent="0.4">
      <c r="K1" s="27"/>
    </row>
    <row r="2" spans="1:15" ht="66" customHeight="1" thickBot="1" x14ac:dyDescent="0.4">
      <c r="A2" s="48"/>
      <c r="B2" s="49"/>
      <c r="C2" s="192" t="s">
        <v>82</v>
      </c>
      <c r="D2" s="193"/>
      <c r="E2" s="193"/>
      <c r="F2" s="193"/>
      <c r="G2" s="193"/>
      <c r="H2" s="193"/>
      <c r="I2" s="193"/>
      <c r="J2" s="193"/>
      <c r="K2" s="188" t="s">
        <v>83</v>
      </c>
      <c r="L2" s="188"/>
      <c r="M2" s="188"/>
      <c r="N2" s="188"/>
      <c r="O2" s="189"/>
    </row>
    <row r="3" spans="1:15" ht="100.5" customHeight="1" x14ac:dyDescent="0.35">
      <c r="A3" s="194" t="s">
        <v>18</v>
      </c>
      <c r="B3" s="197" t="s">
        <v>84</v>
      </c>
      <c r="C3" s="152" t="s">
        <v>85</v>
      </c>
      <c r="D3" s="166" t="s">
        <v>86</v>
      </c>
      <c r="E3" s="166" t="s">
        <v>87</v>
      </c>
      <c r="F3" s="51"/>
      <c r="G3" s="166" t="s">
        <v>88</v>
      </c>
      <c r="H3" s="166" t="s">
        <v>89</v>
      </c>
      <c r="I3" s="166" t="s">
        <v>90</v>
      </c>
      <c r="J3" s="166" t="s">
        <v>91</v>
      </c>
      <c r="K3" s="191" t="s">
        <v>92</v>
      </c>
      <c r="L3" s="191" t="s">
        <v>93</v>
      </c>
      <c r="M3" s="191" t="s">
        <v>94</v>
      </c>
      <c r="N3" s="191" t="s">
        <v>95</v>
      </c>
      <c r="O3" s="190" t="s">
        <v>96</v>
      </c>
    </row>
    <row r="4" spans="1:15" ht="64.5" customHeight="1" x14ac:dyDescent="0.35">
      <c r="A4" s="195"/>
      <c r="B4" s="198"/>
      <c r="C4" s="153"/>
      <c r="D4" s="167"/>
      <c r="E4" s="167"/>
      <c r="F4" s="52" t="s">
        <v>97</v>
      </c>
      <c r="G4" s="167"/>
      <c r="H4" s="167"/>
      <c r="I4" s="167"/>
      <c r="J4" s="167"/>
      <c r="K4" s="191"/>
      <c r="L4" s="191"/>
      <c r="M4" s="191"/>
      <c r="N4" s="191"/>
      <c r="O4" s="190"/>
    </row>
    <row r="5" spans="1:15" ht="119.25" customHeight="1" thickBot="1" x14ac:dyDescent="0.4">
      <c r="A5" s="196"/>
      <c r="B5" s="199"/>
      <c r="C5" s="154"/>
      <c r="D5" s="168"/>
      <c r="E5" s="168"/>
      <c r="F5" s="53"/>
      <c r="G5" s="168"/>
      <c r="H5" s="168"/>
      <c r="I5" s="168"/>
      <c r="J5" s="168"/>
      <c r="K5" s="191"/>
      <c r="L5" s="191"/>
      <c r="M5" s="191"/>
      <c r="N5" s="191"/>
      <c r="O5" s="190"/>
    </row>
    <row r="6" spans="1:15" ht="207" customHeight="1" x14ac:dyDescent="0.35">
      <c r="A6" s="24">
        <v>1</v>
      </c>
      <c r="B6" s="34" t="s">
        <v>98</v>
      </c>
      <c r="C6" s="122" t="s">
        <v>99</v>
      </c>
      <c r="D6" s="40" t="s">
        <v>100</v>
      </c>
      <c r="E6" s="123">
        <v>150000000</v>
      </c>
      <c r="F6" s="70" t="s">
        <v>101</v>
      </c>
      <c r="G6" s="70" t="s">
        <v>102</v>
      </c>
      <c r="H6" s="123">
        <v>120000000</v>
      </c>
      <c r="I6" s="50" t="s">
        <v>103</v>
      </c>
      <c r="J6" s="124" t="s">
        <v>104</v>
      </c>
      <c r="K6" s="61"/>
      <c r="L6" s="61"/>
      <c r="M6" s="61"/>
      <c r="N6" s="40"/>
      <c r="O6" s="66"/>
    </row>
    <row r="7" spans="1:15" ht="184.5" customHeight="1" x14ac:dyDescent="0.35">
      <c r="A7" s="25">
        <v>2</v>
      </c>
      <c r="B7" s="35" t="s">
        <v>105</v>
      </c>
      <c r="C7" s="122" t="s">
        <v>99</v>
      </c>
      <c r="D7" s="40" t="s">
        <v>100</v>
      </c>
      <c r="E7" s="55">
        <v>186340000</v>
      </c>
      <c r="F7" s="71" t="s">
        <v>106</v>
      </c>
      <c r="G7" s="70" t="s">
        <v>107</v>
      </c>
      <c r="H7" s="55">
        <v>186340000</v>
      </c>
      <c r="I7" s="43" t="s">
        <v>103</v>
      </c>
      <c r="J7" s="125" t="s">
        <v>104</v>
      </c>
      <c r="K7" s="62" t="s">
        <v>108</v>
      </c>
      <c r="L7" s="62" t="s">
        <v>109</v>
      </c>
      <c r="M7" s="62" t="s">
        <v>110</v>
      </c>
      <c r="N7" s="29" t="s">
        <v>111</v>
      </c>
      <c r="O7" s="67" t="s">
        <v>112</v>
      </c>
    </row>
    <row r="8" spans="1:15" ht="202.15" customHeight="1" x14ac:dyDescent="0.35">
      <c r="A8" s="25">
        <v>3</v>
      </c>
      <c r="B8" s="35" t="s">
        <v>113</v>
      </c>
      <c r="C8" s="126" t="s">
        <v>114</v>
      </c>
      <c r="D8" s="30" t="s">
        <v>115</v>
      </c>
      <c r="E8" s="127">
        <v>150000000</v>
      </c>
      <c r="F8" s="72" t="s">
        <v>116</v>
      </c>
      <c r="G8" s="70" t="s">
        <v>102</v>
      </c>
      <c r="H8" s="55" t="s">
        <v>117</v>
      </c>
      <c r="I8" s="44" t="s">
        <v>118</v>
      </c>
      <c r="J8" s="125" t="s">
        <v>104</v>
      </c>
      <c r="K8" s="63"/>
      <c r="L8" s="63"/>
      <c r="M8" s="63"/>
      <c r="N8" s="30"/>
      <c r="O8" s="68"/>
    </row>
    <row r="9" spans="1:15" ht="39.75" customHeight="1" x14ac:dyDescent="0.35">
      <c r="A9" s="25">
        <v>4</v>
      </c>
      <c r="B9" s="35"/>
      <c r="C9" s="37"/>
      <c r="D9" s="28"/>
      <c r="E9" s="57"/>
      <c r="F9" s="73"/>
      <c r="G9" s="73"/>
      <c r="H9" s="73"/>
      <c r="I9" s="42"/>
      <c r="J9" s="42"/>
      <c r="K9" s="64"/>
      <c r="L9" s="64"/>
      <c r="M9" s="64"/>
      <c r="N9" s="28"/>
      <c r="O9" s="69"/>
    </row>
    <row r="10" spans="1:15" ht="39.75" customHeight="1" x14ac:dyDescent="0.35">
      <c r="A10" s="25">
        <v>5</v>
      </c>
      <c r="B10" s="35"/>
      <c r="C10" s="37"/>
      <c r="D10" s="28"/>
      <c r="E10" s="57"/>
      <c r="F10" s="73"/>
      <c r="G10" s="73"/>
      <c r="H10" s="73"/>
      <c r="I10" s="42"/>
      <c r="J10" s="42"/>
      <c r="K10" s="64"/>
      <c r="L10" s="64"/>
      <c r="M10" s="64"/>
      <c r="N10" s="28"/>
      <c r="O10" s="67"/>
    </row>
    <row r="11" spans="1:15" ht="39.75" customHeight="1" x14ac:dyDescent="0.35">
      <c r="A11" s="25">
        <v>6</v>
      </c>
      <c r="B11" s="35"/>
      <c r="C11" s="37"/>
      <c r="D11" s="29"/>
      <c r="E11" s="55"/>
      <c r="F11" s="71"/>
      <c r="G11" s="71"/>
      <c r="H11" s="71"/>
      <c r="I11" s="43"/>
      <c r="J11" s="43"/>
      <c r="K11" s="62"/>
      <c r="L11" s="62"/>
      <c r="M11" s="62"/>
      <c r="N11" s="29"/>
      <c r="O11" s="67"/>
    </row>
    <row r="12" spans="1:15" ht="39.75" customHeight="1" x14ac:dyDescent="0.35">
      <c r="A12" s="25">
        <v>7</v>
      </c>
      <c r="B12" s="35"/>
      <c r="C12" s="37"/>
      <c r="D12" s="30"/>
      <c r="E12" s="56"/>
      <c r="F12" s="72"/>
      <c r="G12" s="72"/>
      <c r="H12" s="72"/>
      <c r="I12" s="44"/>
      <c r="J12" s="44"/>
      <c r="K12" s="63"/>
      <c r="L12" s="63"/>
      <c r="M12" s="63"/>
      <c r="N12" s="30"/>
      <c r="O12" s="68"/>
    </row>
    <row r="13" spans="1:15" ht="39.75" customHeight="1" x14ac:dyDescent="0.35">
      <c r="A13" s="25">
        <v>8</v>
      </c>
      <c r="B13" s="35"/>
      <c r="C13" s="37"/>
      <c r="D13" s="28"/>
      <c r="E13" s="57"/>
      <c r="F13" s="73"/>
      <c r="G13" s="73"/>
      <c r="H13" s="73"/>
      <c r="I13" s="42"/>
      <c r="J13" s="42"/>
      <c r="K13" s="64"/>
      <c r="L13" s="64"/>
      <c r="M13" s="64"/>
      <c r="N13" s="28"/>
      <c r="O13" s="69"/>
    </row>
    <row r="14" spans="1:15" ht="39.75" customHeight="1" x14ac:dyDescent="0.35">
      <c r="A14" s="25">
        <v>9</v>
      </c>
      <c r="B14" s="35"/>
      <c r="C14" s="38"/>
      <c r="D14" s="31"/>
      <c r="E14" s="58"/>
      <c r="F14" s="74"/>
      <c r="G14" s="74"/>
      <c r="H14" s="74"/>
      <c r="I14" s="45"/>
      <c r="J14" s="45"/>
      <c r="K14" s="65"/>
      <c r="L14" s="65"/>
      <c r="M14" s="65"/>
      <c r="N14" s="31"/>
      <c r="O14" s="65"/>
    </row>
    <row r="15" spans="1:15" ht="39.75" customHeight="1" x14ac:dyDescent="0.35">
      <c r="A15" s="25">
        <v>10</v>
      </c>
      <c r="B15" s="35"/>
      <c r="C15" s="38"/>
      <c r="D15" s="31"/>
      <c r="E15" s="58"/>
      <c r="F15" s="74"/>
      <c r="G15" s="74"/>
      <c r="H15" s="74"/>
      <c r="I15" s="45"/>
      <c r="J15" s="45"/>
      <c r="K15" s="65"/>
      <c r="L15" s="65"/>
      <c r="M15" s="65"/>
      <c r="N15" s="31"/>
      <c r="O15" s="65"/>
    </row>
    <row r="16" spans="1:15" ht="39.75" customHeight="1" x14ac:dyDescent="0.35">
      <c r="A16" s="25">
        <v>11</v>
      </c>
      <c r="B16" s="35"/>
      <c r="C16" s="38"/>
      <c r="D16" s="31"/>
      <c r="E16" s="58"/>
      <c r="F16" s="74"/>
      <c r="G16" s="74"/>
      <c r="H16" s="74"/>
      <c r="I16" s="45"/>
      <c r="J16" s="45"/>
      <c r="K16" s="65"/>
      <c r="L16" s="65"/>
      <c r="M16" s="65"/>
      <c r="N16" s="31"/>
      <c r="O16" s="65"/>
    </row>
    <row r="17" spans="1:15" ht="39.75" customHeight="1" thickBot="1" x14ac:dyDescent="0.4">
      <c r="A17" s="26" t="s">
        <v>119</v>
      </c>
      <c r="B17" s="36"/>
      <c r="C17" s="39"/>
      <c r="D17" s="32"/>
      <c r="E17" s="59"/>
      <c r="F17" s="75"/>
      <c r="G17" s="75"/>
      <c r="H17" s="75"/>
      <c r="I17" s="46"/>
      <c r="J17" s="46"/>
      <c r="K17" s="65"/>
      <c r="L17" s="65"/>
      <c r="M17" s="65"/>
      <c r="N17" s="31"/>
      <c r="O17" s="65"/>
    </row>
    <row r="18" spans="1:15" ht="15.75" hidden="1" customHeight="1" thickBot="1" x14ac:dyDescent="0.4"/>
    <row r="19" spans="1:15" ht="15.75" hidden="1" customHeight="1" thickBot="1" x14ac:dyDescent="0.4"/>
  </sheetData>
  <sheetProtection algorithmName="SHA-512" hashValue="HBnrTOjIMx5iLeLyDnIOTxNr+OEmwWFonU/LLl1toQFfX5NSp2ec35poe9D86+pNcaOtUPROwy0xSKHOAVgJNA==" saltValue="4s44+Abs5r3uQawYtHIxdg==" spinCount="100000" sheet="1" objects="1" scenarios="1"/>
  <mergeCells count="16">
    <mergeCell ref="C2:J2"/>
    <mergeCell ref="J3:J5"/>
    <mergeCell ref="A3:A5"/>
    <mergeCell ref="B3:B5"/>
    <mergeCell ref="C3:C5"/>
    <mergeCell ref="D3:D5"/>
    <mergeCell ref="E3:E5"/>
    <mergeCell ref="G3:G5"/>
    <mergeCell ref="H3:H5"/>
    <mergeCell ref="I3:I5"/>
    <mergeCell ref="K2:O2"/>
    <mergeCell ref="O3:O5"/>
    <mergeCell ref="K3:K5"/>
    <mergeCell ref="M3:M5"/>
    <mergeCell ref="N3:N5"/>
    <mergeCell ref="L3:L5"/>
  </mergeCells>
  <pageMargins left="0.7" right="0.7" top="0.75" bottom="0.75" header="0.3" footer="0.3"/>
  <pageSetup paperSize="9" orientation="portrait" horizontalDpi="4294967293"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tabSelected="1" workbookViewId="0"/>
  </sheetViews>
  <sheetFormatPr defaultColWidth="9.1796875" defaultRowHeight="14.5" x14ac:dyDescent="0.35"/>
  <cols>
    <col min="1" max="1" width="37.7265625" style="104" customWidth="1"/>
    <col min="2" max="2" width="16.81640625" style="104" customWidth="1"/>
    <col min="3" max="3" width="54" style="104" customWidth="1"/>
    <col min="4" max="4" width="6" style="104" customWidth="1"/>
    <col min="5" max="5" width="13.453125" style="104" customWidth="1"/>
    <col min="6" max="6" width="17.7265625" style="108" customWidth="1"/>
    <col min="7" max="7" width="16.54296875" style="108" customWidth="1"/>
    <col min="8" max="8" width="14.81640625" style="104" customWidth="1"/>
    <col min="9" max="9" width="24.26953125" style="104" customWidth="1"/>
    <col min="10" max="10" width="20.26953125" style="104" customWidth="1"/>
    <col min="11" max="16384" width="9.1796875" style="104"/>
  </cols>
  <sheetData>
    <row r="1" spans="1:10" ht="48" customHeight="1" x14ac:dyDescent="0.35">
      <c r="A1" s="131" t="s">
        <v>120</v>
      </c>
      <c r="B1" s="131" t="s">
        <v>121</v>
      </c>
      <c r="C1" s="130" t="s">
        <v>122</v>
      </c>
      <c r="D1" s="130" t="s">
        <v>123</v>
      </c>
      <c r="E1" s="130" t="s">
        <v>124</v>
      </c>
      <c r="F1" s="132" t="s">
        <v>125</v>
      </c>
      <c r="G1" s="132" t="s">
        <v>126</v>
      </c>
      <c r="H1" s="132" t="s">
        <v>127</v>
      </c>
      <c r="I1" s="130" t="s">
        <v>128</v>
      </c>
      <c r="J1" s="130" t="s">
        <v>129</v>
      </c>
    </row>
    <row r="2" spans="1:10" x14ac:dyDescent="0.35">
      <c r="A2" s="104" t="s">
        <v>130</v>
      </c>
      <c r="B2" s="105">
        <v>35752165</v>
      </c>
      <c r="C2" s="104" t="s">
        <v>131</v>
      </c>
      <c r="D2" s="105">
        <v>2023</v>
      </c>
      <c r="E2" s="104" t="s">
        <v>132</v>
      </c>
      <c r="F2" s="106">
        <v>4461079</v>
      </c>
      <c r="G2" s="106">
        <v>4461079</v>
      </c>
      <c r="H2" s="133" t="s">
        <v>133</v>
      </c>
      <c r="I2" s="104" t="s">
        <v>134</v>
      </c>
      <c r="J2" s="104" t="s">
        <v>135</v>
      </c>
    </row>
    <row r="3" spans="1:10" x14ac:dyDescent="0.35">
      <c r="A3" s="104" t="s">
        <v>136</v>
      </c>
      <c r="B3" s="105">
        <v>31584705</v>
      </c>
      <c r="C3" s="104" t="s">
        <v>137</v>
      </c>
      <c r="D3" s="105">
        <v>2023</v>
      </c>
      <c r="E3" s="104" t="s">
        <v>132</v>
      </c>
      <c r="F3" s="107">
        <v>900276.96</v>
      </c>
      <c r="G3" s="107">
        <v>900276.96</v>
      </c>
      <c r="H3" s="133" t="s">
        <v>133</v>
      </c>
      <c r="I3" s="104" t="s">
        <v>138</v>
      </c>
      <c r="J3" s="104" t="s">
        <v>139</v>
      </c>
    </row>
    <row r="4" spans="1:10" x14ac:dyDescent="0.35">
      <c r="A4" s="104" t="s">
        <v>140</v>
      </c>
      <c r="B4" s="105">
        <v>36525782</v>
      </c>
      <c r="C4" s="104" t="s">
        <v>141</v>
      </c>
      <c r="D4" s="105">
        <v>2023</v>
      </c>
      <c r="E4" s="104" t="s">
        <v>132</v>
      </c>
      <c r="F4" s="106">
        <v>3655700</v>
      </c>
      <c r="G4" s="106">
        <v>3655700</v>
      </c>
      <c r="H4" s="133" t="s">
        <v>133</v>
      </c>
      <c r="I4" s="104" t="s">
        <v>142</v>
      </c>
      <c r="J4" s="104" t="s">
        <v>135</v>
      </c>
    </row>
    <row r="5" spans="1:10" x14ac:dyDescent="0.35">
      <c r="A5" s="104" t="s">
        <v>143</v>
      </c>
      <c r="B5" s="105">
        <v>35966289</v>
      </c>
      <c r="C5" s="104" t="s">
        <v>144</v>
      </c>
      <c r="D5" s="105">
        <v>2023</v>
      </c>
      <c r="E5" s="104" t="s">
        <v>132</v>
      </c>
      <c r="F5" s="107">
        <v>1099369.8899999999</v>
      </c>
      <c r="G5" s="107">
        <v>1099369.8899999999</v>
      </c>
      <c r="H5" s="133" t="s">
        <v>133</v>
      </c>
      <c r="I5" s="104" t="s">
        <v>145</v>
      </c>
      <c r="J5" s="104" t="s">
        <v>135</v>
      </c>
    </row>
    <row r="6" spans="1:10" x14ac:dyDescent="0.35">
      <c r="A6" s="104" t="s">
        <v>146</v>
      </c>
      <c r="B6" s="105">
        <v>31728812</v>
      </c>
      <c r="C6" s="104" t="s">
        <v>147</v>
      </c>
      <c r="D6" s="105">
        <v>2023</v>
      </c>
      <c r="E6" s="104" t="s">
        <v>132</v>
      </c>
      <c r="F6" s="106">
        <v>5811771</v>
      </c>
      <c r="G6" s="106">
        <v>5811771</v>
      </c>
      <c r="H6" s="133" t="s">
        <v>133</v>
      </c>
      <c r="I6" s="104" t="s">
        <v>148</v>
      </c>
      <c r="J6" s="104" t="s">
        <v>149</v>
      </c>
    </row>
    <row r="7" spans="1:10" x14ac:dyDescent="0.35">
      <c r="A7" s="104" t="s">
        <v>150</v>
      </c>
      <c r="B7" s="105">
        <v>36334634</v>
      </c>
      <c r="C7" s="104" t="s">
        <v>151</v>
      </c>
      <c r="D7" s="105">
        <v>2023</v>
      </c>
      <c r="E7" s="104" t="s">
        <v>132</v>
      </c>
      <c r="F7" s="106">
        <v>13128774</v>
      </c>
      <c r="G7" s="106">
        <v>13128774</v>
      </c>
      <c r="H7" s="133" t="s">
        <v>133</v>
      </c>
      <c r="I7" s="104" t="s">
        <v>152</v>
      </c>
      <c r="J7" s="104" t="s">
        <v>153</v>
      </c>
    </row>
    <row r="8" spans="1:10" x14ac:dyDescent="0.35">
      <c r="A8" s="104" t="s">
        <v>154</v>
      </c>
      <c r="B8" s="105">
        <v>36211541</v>
      </c>
      <c r="C8" s="104" t="s">
        <v>155</v>
      </c>
      <c r="D8" s="105">
        <v>2023</v>
      </c>
      <c r="E8" s="104" t="s">
        <v>132</v>
      </c>
      <c r="F8" s="106">
        <v>4955425</v>
      </c>
      <c r="G8" s="106">
        <v>4955425</v>
      </c>
      <c r="H8" s="133" t="s">
        <v>133</v>
      </c>
      <c r="I8" s="104" t="s">
        <v>156</v>
      </c>
      <c r="J8" s="104" t="s">
        <v>135</v>
      </c>
    </row>
    <row r="9" spans="1:10" x14ac:dyDescent="0.35">
      <c r="A9" s="104" t="s">
        <v>154</v>
      </c>
      <c r="B9" s="105">
        <v>36211541</v>
      </c>
      <c r="C9" s="104" t="s">
        <v>157</v>
      </c>
      <c r="D9" s="105">
        <v>2023</v>
      </c>
      <c r="E9" s="104" t="s">
        <v>132</v>
      </c>
      <c r="F9" s="106">
        <v>14725998</v>
      </c>
      <c r="G9" s="106">
        <v>14725998</v>
      </c>
      <c r="H9" s="133" t="s">
        <v>133</v>
      </c>
      <c r="I9" s="104" t="s">
        <v>156</v>
      </c>
      <c r="J9" s="104" t="s">
        <v>135</v>
      </c>
    </row>
    <row r="10" spans="1:10" x14ac:dyDescent="0.35">
      <c r="A10" s="104" t="s">
        <v>154</v>
      </c>
      <c r="B10" s="105">
        <v>36211541</v>
      </c>
      <c r="C10" s="104" t="s">
        <v>158</v>
      </c>
      <c r="D10" s="105">
        <v>2023</v>
      </c>
      <c r="E10" s="104" t="s">
        <v>132</v>
      </c>
      <c r="F10" s="106">
        <v>2375741</v>
      </c>
      <c r="G10" s="106">
        <v>2375741</v>
      </c>
      <c r="H10" s="133" t="s">
        <v>133</v>
      </c>
      <c r="I10" s="104" t="s">
        <v>156</v>
      </c>
      <c r="J10" s="104" t="s">
        <v>135</v>
      </c>
    </row>
    <row r="11" spans="1:10" x14ac:dyDescent="0.35">
      <c r="A11" s="104" t="s">
        <v>154</v>
      </c>
      <c r="B11" s="105">
        <v>36211541</v>
      </c>
      <c r="C11" s="104" t="s">
        <v>159</v>
      </c>
      <c r="D11" s="105">
        <v>2023</v>
      </c>
      <c r="E11" s="104" t="s">
        <v>132</v>
      </c>
      <c r="F11" s="107">
        <v>6107145.9299999997</v>
      </c>
      <c r="G11" s="107">
        <v>6107145.9299999997</v>
      </c>
      <c r="H11" s="133" t="s">
        <v>133</v>
      </c>
      <c r="I11" s="104" t="s">
        <v>156</v>
      </c>
      <c r="J11" s="104" t="s">
        <v>135</v>
      </c>
    </row>
    <row r="12" spans="1:10" x14ac:dyDescent="0.35">
      <c r="A12" s="104" t="s">
        <v>154</v>
      </c>
      <c r="B12" s="105">
        <v>36211541</v>
      </c>
      <c r="C12" s="104" t="s">
        <v>160</v>
      </c>
      <c r="D12" s="105">
        <v>2023</v>
      </c>
      <c r="E12" s="104" t="s">
        <v>132</v>
      </c>
      <c r="F12" s="108">
        <v>4707493.5999999996</v>
      </c>
      <c r="G12" s="108">
        <v>4707493.5999999996</v>
      </c>
      <c r="H12" s="133" t="s">
        <v>133</v>
      </c>
      <c r="I12" s="104" t="s">
        <v>156</v>
      </c>
      <c r="J12" s="104" t="s">
        <v>135</v>
      </c>
    </row>
    <row r="13" spans="1:10" x14ac:dyDescent="0.35">
      <c r="A13" s="104" t="s">
        <v>154</v>
      </c>
      <c r="B13" s="105">
        <v>36211541</v>
      </c>
      <c r="C13" s="104" t="s">
        <v>161</v>
      </c>
      <c r="D13" s="105">
        <v>2023</v>
      </c>
      <c r="E13" s="104" t="s">
        <v>132</v>
      </c>
      <c r="F13" s="107">
        <v>7319853.2699999996</v>
      </c>
      <c r="G13" s="107">
        <v>7319853.2699999996</v>
      </c>
      <c r="H13" s="133" t="s">
        <v>133</v>
      </c>
      <c r="I13" s="104" t="s">
        <v>156</v>
      </c>
      <c r="J13" s="104" t="s">
        <v>135</v>
      </c>
    </row>
    <row r="14" spans="1:10" x14ac:dyDescent="0.35">
      <c r="A14" s="104" t="s">
        <v>154</v>
      </c>
      <c r="B14" s="105">
        <v>36211541</v>
      </c>
      <c r="C14" s="104" t="s">
        <v>162</v>
      </c>
      <c r="D14" s="105">
        <v>2023</v>
      </c>
      <c r="E14" s="104" t="s">
        <v>132</v>
      </c>
      <c r="F14" s="107">
        <v>11654331.93</v>
      </c>
      <c r="G14" s="107">
        <v>11654331.93</v>
      </c>
      <c r="H14" s="133" t="s">
        <v>133</v>
      </c>
      <c r="I14" s="104" t="s">
        <v>156</v>
      </c>
      <c r="J14" s="104" t="s">
        <v>135</v>
      </c>
    </row>
    <row r="15" spans="1:10" x14ac:dyDescent="0.35">
      <c r="A15" s="104" t="s">
        <v>154</v>
      </c>
      <c r="B15" s="105">
        <v>36211541</v>
      </c>
      <c r="C15" s="104" t="s">
        <v>163</v>
      </c>
      <c r="D15" s="105">
        <v>2023</v>
      </c>
      <c r="E15" s="104" t="s">
        <v>132</v>
      </c>
      <c r="F15" s="107">
        <v>969912.38</v>
      </c>
      <c r="G15" s="107">
        <v>969912.38</v>
      </c>
      <c r="H15" s="133" t="s">
        <v>133</v>
      </c>
      <c r="I15" s="104" t="s">
        <v>156</v>
      </c>
      <c r="J15" s="104" t="s">
        <v>135</v>
      </c>
    </row>
    <row r="16" spans="1:10" x14ac:dyDescent="0.35">
      <c r="A16" s="104" t="s">
        <v>154</v>
      </c>
      <c r="B16" s="105">
        <v>36211541</v>
      </c>
      <c r="C16" s="104" t="s">
        <v>164</v>
      </c>
      <c r="D16" s="105">
        <v>2023</v>
      </c>
      <c r="E16" s="104" t="s">
        <v>132</v>
      </c>
      <c r="F16" s="107">
        <v>8031006.3899999997</v>
      </c>
      <c r="G16" s="107">
        <v>8031006.3899999997</v>
      </c>
      <c r="H16" s="133" t="s">
        <v>133</v>
      </c>
      <c r="I16" s="104" t="s">
        <v>156</v>
      </c>
      <c r="J16" s="104" t="s">
        <v>135</v>
      </c>
    </row>
    <row r="17" spans="1:10" x14ac:dyDescent="0.35">
      <c r="A17" s="104" t="s">
        <v>154</v>
      </c>
      <c r="B17" s="105">
        <v>36211541</v>
      </c>
      <c r="C17" s="104" t="s">
        <v>165</v>
      </c>
      <c r="D17" s="105">
        <v>2023</v>
      </c>
      <c r="E17" s="104" t="s">
        <v>132</v>
      </c>
      <c r="F17" s="106">
        <v>15000000</v>
      </c>
      <c r="G17" s="106">
        <v>15000000</v>
      </c>
      <c r="H17" s="133" t="s">
        <v>133</v>
      </c>
      <c r="I17" s="104" t="s">
        <v>156</v>
      </c>
      <c r="J17" s="104" t="s">
        <v>135</v>
      </c>
    </row>
    <row r="18" spans="1:10" x14ac:dyDescent="0.35">
      <c r="A18" s="104" t="s">
        <v>154</v>
      </c>
      <c r="B18" s="105">
        <v>36211541</v>
      </c>
      <c r="C18" s="104" t="s">
        <v>166</v>
      </c>
      <c r="D18" s="105">
        <v>2023</v>
      </c>
      <c r="E18" s="104" t="s">
        <v>132</v>
      </c>
      <c r="F18" s="107">
        <v>4107512.82</v>
      </c>
      <c r="G18" s="107">
        <v>4107512.82</v>
      </c>
      <c r="H18" s="133" t="s">
        <v>133</v>
      </c>
      <c r="I18" s="104" t="s">
        <v>156</v>
      </c>
      <c r="J18" s="104" t="s">
        <v>135</v>
      </c>
    </row>
    <row r="19" spans="1:10" x14ac:dyDescent="0.35">
      <c r="A19" s="104" t="s">
        <v>154</v>
      </c>
      <c r="B19" s="105">
        <v>36211541</v>
      </c>
      <c r="C19" s="104" t="s">
        <v>167</v>
      </c>
      <c r="D19" s="105">
        <v>2023</v>
      </c>
      <c r="E19" s="104" t="s">
        <v>132</v>
      </c>
      <c r="F19" s="107">
        <v>1279554.3899999999</v>
      </c>
      <c r="G19" s="107">
        <v>1279554.3899999999</v>
      </c>
      <c r="H19" s="133" t="s">
        <v>133</v>
      </c>
      <c r="I19" s="104" t="s">
        <v>156</v>
      </c>
      <c r="J19" s="104" t="s">
        <v>135</v>
      </c>
    </row>
    <row r="20" spans="1:10" x14ac:dyDescent="0.35">
      <c r="A20" s="104" t="s">
        <v>168</v>
      </c>
      <c r="B20" s="105">
        <v>36550604</v>
      </c>
      <c r="C20" s="104" t="s">
        <v>169</v>
      </c>
      <c r="D20" s="105">
        <v>2023</v>
      </c>
      <c r="E20" s="104" t="s">
        <v>132</v>
      </c>
      <c r="F20" s="106">
        <v>3387129</v>
      </c>
      <c r="G20" s="106">
        <v>3387129</v>
      </c>
      <c r="H20" s="133" t="s">
        <v>133</v>
      </c>
      <c r="I20" s="104" t="s">
        <v>170</v>
      </c>
      <c r="J20" s="104" t="s">
        <v>171</v>
      </c>
    </row>
    <row r="21" spans="1:10" x14ac:dyDescent="0.35">
      <c r="A21" s="104" t="s">
        <v>168</v>
      </c>
      <c r="B21" s="105">
        <v>36550604</v>
      </c>
      <c r="C21" s="104" t="s">
        <v>172</v>
      </c>
      <c r="D21" s="105">
        <v>2023</v>
      </c>
      <c r="E21" s="104" t="s">
        <v>132</v>
      </c>
      <c r="F21" s="106">
        <v>1285343</v>
      </c>
      <c r="G21" s="106">
        <v>1285343</v>
      </c>
      <c r="H21" s="133" t="s">
        <v>133</v>
      </c>
      <c r="I21" s="104" t="s">
        <v>170</v>
      </c>
      <c r="J21" s="104" t="s">
        <v>171</v>
      </c>
    </row>
    <row r="22" spans="1:10" x14ac:dyDescent="0.35">
      <c r="A22" s="104" t="s">
        <v>173</v>
      </c>
      <c r="B22" s="105">
        <v>31718523</v>
      </c>
      <c r="C22" s="104" t="s">
        <v>174</v>
      </c>
      <c r="D22" s="105">
        <v>2023</v>
      </c>
      <c r="E22" s="104" t="s">
        <v>132</v>
      </c>
      <c r="F22" s="107">
        <v>7528338.4299999997</v>
      </c>
      <c r="G22" s="107">
        <v>7528338.4299999997</v>
      </c>
      <c r="H22" s="133" t="s">
        <v>133</v>
      </c>
      <c r="I22" s="104" t="s">
        <v>175</v>
      </c>
      <c r="J22" s="104" t="s">
        <v>149</v>
      </c>
    </row>
    <row r="23" spans="1:10" x14ac:dyDescent="0.35">
      <c r="A23" s="104" t="s">
        <v>176</v>
      </c>
      <c r="B23" s="105">
        <v>36277215</v>
      </c>
      <c r="C23" s="104" t="s">
        <v>177</v>
      </c>
      <c r="D23" s="105">
        <v>2023</v>
      </c>
      <c r="E23" s="104" t="s">
        <v>132</v>
      </c>
      <c r="F23" s="107">
        <v>2231150.29</v>
      </c>
      <c r="G23" s="107">
        <v>2231150.29</v>
      </c>
      <c r="H23" s="133" t="s">
        <v>133</v>
      </c>
      <c r="I23" s="104" t="s">
        <v>178</v>
      </c>
      <c r="J23" s="104" t="s">
        <v>179</v>
      </c>
    </row>
    <row r="24" spans="1:10" x14ac:dyDescent="0.35">
      <c r="A24" s="104" t="s">
        <v>176</v>
      </c>
      <c r="B24" s="105">
        <v>36277215</v>
      </c>
      <c r="C24" s="104" t="s">
        <v>180</v>
      </c>
      <c r="D24" s="105">
        <v>2023</v>
      </c>
      <c r="E24" s="104" t="s">
        <v>132</v>
      </c>
      <c r="F24" s="107">
        <v>1687162.07</v>
      </c>
      <c r="G24" s="107">
        <v>1687162.07</v>
      </c>
      <c r="H24" s="133" t="s">
        <v>133</v>
      </c>
      <c r="I24" s="104" t="s">
        <v>178</v>
      </c>
      <c r="J24" s="104" t="s">
        <v>179</v>
      </c>
    </row>
    <row r="25" spans="1:10" x14ac:dyDescent="0.35">
      <c r="A25" s="104" t="s">
        <v>181</v>
      </c>
      <c r="B25" s="105">
        <v>31621171</v>
      </c>
      <c r="C25" s="104" t="s">
        <v>182</v>
      </c>
      <c r="D25" s="105">
        <v>2023</v>
      </c>
      <c r="E25" s="104" t="s">
        <v>132</v>
      </c>
      <c r="F25" s="107">
        <v>1559357.02</v>
      </c>
      <c r="G25" s="107">
        <v>1559357.02</v>
      </c>
      <c r="H25" s="133" t="s">
        <v>133</v>
      </c>
      <c r="I25" s="104" t="s">
        <v>183</v>
      </c>
      <c r="J25" s="104" t="s">
        <v>139</v>
      </c>
    </row>
    <row r="26" spans="1:10" x14ac:dyDescent="0.35">
      <c r="A26" s="104" t="s">
        <v>184</v>
      </c>
      <c r="B26" s="105">
        <v>36012424</v>
      </c>
      <c r="C26" s="104" t="s">
        <v>185</v>
      </c>
      <c r="D26" s="105">
        <v>2023</v>
      </c>
      <c r="E26" s="104" t="s">
        <v>132</v>
      </c>
      <c r="F26" s="107">
        <v>2073495.36</v>
      </c>
      <c r="G26" s="107">
        <v>2073495.36</v>
      </c>
      <c r="H26" s="133" t="s">
        <v>133</v>
      </c>
      <c r="I26" s="104" t="s">
        <v>186</v>
      </c>
      <c r="J26" s="104" t="s">
        <v>153</v>
      </c>
    </row>
    <row r="27" spans="1:10" x14ac:dyDescent="0.35">
      <c r="A27" s="104" t="s">
        <v>187</v>
      </c>
      <c r="B27" s="105">
        <v>35785225</v>
      </c>
      <c r="C27" s="104" t="s">
        <v>131</v>
      </c>
      <c r="D27" s="105">
        <v>2023</v>
      </c>
      <c r="E27" s="104" t="s">
        <v>132</v>
      </c>
      <c r="F27" s="106">
        <v>2570331</v>
      </c>
      <c r="G27" s="106">
        <v>2570331</v>
      </c>
      <c r="H27" s="133" t="s">
        <v>133</v>
      </c>
      <c r="I27" s="104" t="s">
        <v>188</v>
      </c>
      <c r="J27" s="104" t="s">
        <v>171</v>
      </c>
    </row>
    <row r="28" spans="1:10" x14ac:dyDescent="0.35">
      <c r="A28" s="104" t="s">
        <v>189</v>
      </c>
      <c r="B28" s="105">
        <v>35972254</v>
      </c>
      <c r="C28" s="104" t="s">
        <v>190</v>
      </c>
      <c r="D28" s="105">
        <v>2023</v>
      </c>
      <c r="E28" s="104" t="s">
        <v>132</v>
      </c>
      <c r="F28" s="106">
        <v>584043</v>
      </c>
      <c r="G28" s="106">
        <v>584043</v>
      </c>
      <c r="H28" s="133" t="s">
        <v>133</v>
      </c>
      <c r="I28" s="104" t="s">
        <v>156</v>
      </c>
      <c r="J28" s="104" t="s">
        <v>135</v>
      </c>
    </row>
    <row r="29" spans="1:10" x14ac:dyDescent="0.35">
      <c r="A29" s="104" t="s">
        <v>191</v>
      </c>
      <c r="B29" s="105">
        <v>31421695</v>
      </c>
      <c r="C29" s="104" t="s">
        <v>192</v>
      </c>
      <c r="D29" s="105">
        <v>2023</v>
      </c>
      <c r="E29" s="104" t="s">
        <v>132</v>
      </c>
      <c r="F29" s="106">
        <v>702606</v>
      </c>
      <c r="G29" s="106">
        <v>702606</v>
      </c>
      <c r="H29" s="133" t="s">
        <v>133</v>
      </c>
      <c r="I29" s="104" t="s">
        <v>193</v>
      </c>
      <c r="J29" s="104" t="s">
        <v>171</v>
      </c>
    </row>
    <row r="30" spans="1:10" x14ac:dyDescent="0.35">
      <c r="A30" s="104" t="s">
        <v>194</v>
      </c>
      <c r="B30" s="105">
        <v>35968486</v>
      </c>
      <c r="C30" s="104" t="s">
        <v>195</v>
      </c>
      <c r="D30" s="105">
        <v>2023</v>
      </c>
      <c r="E30" s="104" t="s">
        <v>132</v>
      </c>
      <c r="F30" s="106">
        <v>1553692</v>
      </c>
      <c r="G30" s="106">
        <v>1553692</v>
      </c>
      <c r="H30" s="133" t="s">
        <v>133</v>
      </c>
      <c r="I30" s="104" t="s">
        <v>196</v>
      </c>
      <c r="J30" s="104" t="s">
        <v>135</v>
      </c>
    </row>
    <row r="31" spans="1:10" x14ac:dyDescent="0.35">
      <c r="A31" s="104" t="s">
        <v>194</v>
      </c>
      <c r="B31" s="105">
        <v>35968486</v>
      </c>
      <c r="C31" s="104" t="s">
        <v>197</v>
      </c>
      <c r="D31" s="105">
        <v>2023</v>
      </c>
      <c r="E31" s="104" t="s">
        <v>132</v>
      </c>
      <c r="F31" s="107">
        <v>4352230.92</v>
      </c>
      <c r="G31" s="107">
        <v>4352230.92</v>
      </c>
      <c r="H31" s="133" t="s">
        <v>133</v>
      </c>
      <c r="I31" s="104" t="s">
        <v>196</v>
      </c>
      <c r="J31" s="104" t="s">
        <v>135</v>
      </c>
    </row>
    <row r="32" spans="1:10" x14ac:dyDescent="0.35">
      <c r="A32" s="104" t="s">
        <v>198</v>
      </c>
      <c r="B32" s="105">
        <v>35802871</v>
      </c>
      <c r="C32" s="104" t="s">
        <v>199</v>
      </c>
      <c r="D32" s="105">
        <v>2023</v>
      </c>
      <c r="E32" s="104" t="s">
        <v>132</v>
      </c>
      <c r="F32" s="107">
        <v>610371.31999999995</v>
      </c>
      <c r="G32" s="107">
        <v>610371.31999999995</v>
      </c>
      <c r="H32" s="133" t="s">
        <v>133</v>
      </c>
      <c r="I32" s="104" t="s">
        <v>170</v>
      </c>
      <c r="J32" s="104" t="s">
        <v>171</v>
      </c>
    </row>
    <row r="33" spans="1:10" x14ac:dyDescent="0.35">
      <c r="A33" s="104" t="s">
        <v>200</v>
      </c>
      <c r="B33" s="105">
        <v>44069472</v>
      </c>
      <c r="C33" s="104" t="s">
        <v>201</v>
      </c>
      <c r="D33" s="105">
        <v>2023</v>
      </c>
      <c r="E33" s="104" t="s">
        <v>132</v>
      </c>
      <c r="F33" s="106">
        <v>3964111</v>
      </c>
      <c r="G33" s="106">
        <v>3964111</v>
      </c>
      <c r="H33" s="133" t="s">
        <v>133</v>
      </c>
      <c r="I33" s="104" t="s">
        <v>202</v>
      </c>
      <c r="J33" s="104" t="s">
        <v>203</v>
      </c>
    </row>
    <row r="34" spans="1:10" x14ac:dyDescent="0.35">
      <c r="A34" s="104" t="s">
        <v>200</v>
      </c>
      <c r="B34" s="105">
        <v>44069472</v>
      </c>
      <c r="C34" s="104" t="s">
        <v>204</v>
      </c>
      <c r="D34" s="105">
        <v>2023</v>
      </c>
      <c r="E34" s="104" t="s">
        <v>132</v>
      </c>
      <c r="F34" s="107">
        <v>5783291.1200000001</v>
      </c>
      <c r="G34" s="107">
        <v>5783291.1200000001</v>
      </c>
      <c r="H34" s="133" t="s">
        <v>133</v>
      </c>
      <c r="I34" s="104" t="s">
        <v>202</v>
      </c>
      <c r="J34" s="104" t="s">
        <v>203</v>
      </c>
    </row>
    <row r="35" spans="1:10" x14ac:dyDescent="0.35">
      <c r="G35" s="106"/>
    </row>
  </sheetData>
  <sheetProtection algorithmName="SHA-512" hashValue="KX8F2Nn1VFtGojELerdr+Fk0WvQjzF1TzMYD03COQRk3AUxDrpTVcNlQMcX/E8hZSLmi+ZdsM6BptiaPN1XTYw==" saltValue="J2KCRMJMy6bL8e449lNjOg=="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O25"/>
  <sheetViews>
    <sheetView workbookViewId="0">
      <selection activeCell="F14" sqref="F14"/>
    </sheetView>
  </sheetViews>
  <sheetFormatPr defaultRowHeight="14.5" x14ac:dyDescent="0.35"/>
  <cols>
    <col min="2" max="2" width="11" customWidth="1"/>
  </cols>
  <sheetData>
    <row r="2" spans="1:15" x14ac:dyDescent="0.35">
      <c r="B2" t="s">
        <v>205</v>
      </c>
      <c r="C2" t="s">
        <v>123</v>
      </c>
    </row>
    <row r="3" spans="1:15" x14ac:dyDescent="0.35">
      <c r="B3" t="s">
        <v>206</v>
      </c>
      <c r="C3" t="s">
        <v>207</v>
      </c>
    </row>
    <row r="4" spans="1:15" x14ac:dyDescent="0.35">
      <c r="B4" s="12" t="s">
        <v>57</v>
      </c>
      <c r="C4" s="135">
        <v>2021</v>
      </c>
    </row>
    <row r="5" spans="1:15" x14ac:dyDescent="0.35">
      <c r="A5" s="14"/>
      <c r="B5" s="17" t="s">
        <v>208</v>
      </c>
      <c r="C5" s="135">
        <v>2022</v>
      </c>
    </row>
    <row r="6" spans="1:15" x14ac:dyDescent="0.35">
      <c r="A6" s="14"/>
      <c r="B6" s="17" t="s">
        <v>209</v>
      </c>
      <c r="C6" s="135">
        <v>2023</v>
      </c>
    </row>
    <row r="7" spans="1:15" x14ac:dyDescent="0.35">
      <c r="A7" s="14"/>
      <c r="B7" s="17" t="s">
        <v>210</v>
      </c>
      <c r="C7" s="135">
        <v>2024</v>
      </c>
    </row>
    <row r="8" spans="1:15" x14ac:dyDescent="0.35">
      <c r="A8" s="14"/>
      <c r="B8" s="17" t="s">
        <v>211</v>
      </c>
      <c r="C8" s="135">
        <v>2025</v>
      </c>
    </row>
    <row r="9" spans="1:15" x14ac:dyDescent="0.35">
      <c r="A9" s="14"/>
      <c r="B9" s="17" t="s">
        <v>212</v>
      </c>
      <c r="C9" s="135">
        <v>2026</v>
      </c>
    </row>
    <row r="10" spans="1:15" x14ac:dyDescent="0.35">
      <c r="A10" s="14"/>
      <c r="B10" s="17" t="s">
        <v>213</v>
      </c>
      <c r="C10" s="135">
        <v>2027</v>
      </c>
    </row>
    <row r="11" spans="1:15" x14ac:dyDescent="0.35">
      <c r="A11" s="14"/>
      <c r="B11" s="17" t="s">
        <v>214</v>
      </c>
      <c r="C11" s="135">
        <v>2028</v>
      </c>
    </row>
    <row r="12" spans="1:15" x14ac:dyDescent="0.35">
      <c r="A12" s="14"/>
      <c r="B12" s="17" t="s">
        <v>215</v>
      </c>
      <c r="C12" s="135">
        <v>2029</v>
      </c>
    </row>
    <row r="13" spans="1:15" x14ac:dyDescent="0.35">
      <c r="A13" s="14"/>
      <c r="B13" s="17" t="s">
        <v>216</v>
      </c>
      <c r="C13" s="135">
        <v>2030</v>
      </c>
    </row>
    <row r="14" spans="1:15" x14ac:dyDescent="0.35">
      <c r="A14" s="14"/>
      <c r="B14" s="17" t="s">
        <v>217</v>
      </c>
      <c r="C14" s="135"/>
    </row>
    <row r="15" spans="1:15" x14ac:dyDescent="0.35">
      <c r="A15" s="14"/>
      <c r="B15" s="17" t="s">
        <v>218</v>
      </c>
      <c r="C15" s="135"/>
      <c r="I15" s="14"/>
      <c r="J15" s="15"/>
      <c r="K15" s="15"/>
      <c r="L15" s="15"/>
      <c r="M15" s="15"/>
      <c r="N15" s="15"/>
      <c r="O15" s="16"/>
    </row>
    <row r="16" spans="1:15" x14ac:dyDescent="0.35">
      <c r="A16" s="14"/>
      <c r="B16" s="17" t="s">
        <v>219</v>
      </c>
      <c r="C16" s="135"/>
      <c r="I16" s="14"/>
      <c r="J16" s="15"/>
      <c r="K16" s="15"/>
      <c r="L16" s="15"/>
      <c r="M16" s="15"/>
      <c r="N16" s="15"/>
      <c r="O16" s="16"/>
    </row>
    <row r="17" spans="1:15" x14ac:dyDescent="0.35">
      <c r="A17" s="14"/>
      <c r="B17" s="17" t="s">
        <v>12</v>
      </c>
      <c r="C17" s="135"/>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7" type="noConversion"/>
  <dataValidations count="1">
    <dataValidation type="list" allowBlank="1" showInputMessage="1" showErrorMessage="1" sqref="B4" xr:uid="{00000000-0002-0000-04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F1E423E1053143A72AC4DF303AC6F5" ma:contentTypeVersion="21" ma:contentTypeDescription="Create a new document." ma:contentTypeScope="" ma:versionID="c3d24bf6270dd4c0303a1144be05f2cf">
  <xsd:schema xmlns:xsd="http://www.w3.org/2001/XMLSchema" xmlns:xs="http://www.w3.org/2001/XMLSchema" xmlns:p="http://schemas.microsoft.com/office/2006/metadata/properties" xmlns:ns1="http://schemas.microsoft.com/sharepoint/v3" xmlns:ns2="d47e9b79-a238-4c23-8f8d-deb36af73bea" xmlns:ns3="827efdc9-378e-418a-934d-4e27c154476b" targetNamespace="http://schemas.microsoft.com/office/2006/metadata/properties" ma:root="true" ma:fieldsID="22e5aa7d0847c970d2461b5877d0e1f1" ns1:_="" ns2:_="" ns3:_="">
    <xsd:import namespace="http://schemas.microsoft.com/sharepoint/v3"/>
    <xsd:import namespace="d47e9b79-a238-4c23-8f8d-deb36af73bea"/>
    <xsd:import namespace="827efdc9-378e-418a-934d-4e27c15447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7e9b79-a238-4c23-8f8d-deb36af73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7efdc9-378e-418a-934d-4e27c154476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9ea9881-b107-432f-a622-8a4953ed9565}" ma:internalName="TaxCatchAll" ma:showField="CatchAllData" ma:web="827efdc9-378e-418a-934d-4e27c15447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27efdc9-378e-418a-934d-4e27c154476b" xsi:nil="true"/>
    <lcf76f155ced4ddcb4097134ff3c332f xmlns="d47e9b79-a238-4c23-8f8d-deb36af73bea">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DC67E4C7-0F70-4F21-8E6F-37F9B0CD2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7e9b79-a238-4c23-8f8d-deb36af73bea"/>
    <ds:schemaRef ds:uri="827efdc9-378e-418a-934d-4e27c1544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3.xml><?xml version="1.0" encoding="utf-8"?>
<ds:datastoreItem xmlns:ds="http://schemas.openxmlformats.org/officeDocument/2006/customXml" ds:itemID="{380E01F4-5DFF-4500-800F-F577EFA5000F}">
  <ds:schemaRefs>
    <ds:schemaRef ds:uri="http://schemas.microsoft.com/office/2006/metadata/properties"/>
    <ds:schemaRef ds:uri="http://schemas.microsoft.com/office/infopath/2007/PartnerControls"/>
    <ds:schemaRef ds:uri="http://schemas.microsoft.com/sharepoint/v3"/>
    <ds:schemaRef ds:uri="827efdc9-378e-418a-934d-4e27c154476b"/>
    <ds:schemaRef ds:uri="d47e9b79-a238-4c23-8f8d-deb36af73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vt:lpstr>
      <vt:lpstr>Annual Report</vt:lpstr>
      <vt:lpstr>Overview Planned Investments</vt:lpstr>
      <vt:lpstr>Beneficiaries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GRIGORESCU Diana-Stefania (CLIMA)</cp:lastModifiedBy>
  <cp:revision/>
  <dcterms:created xsi:type="dcterms:W3CDTF">2022-04-08T06:50:01Z</dcterms:created>
  <dcterms:modified xsi:type="dcterms:W3CDTF">2024-07-09T13:33:30Z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0x0101008CF1E423E1053143A72AC4DF303AC6F5</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2024-07-19T06:14:53Z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adfb92ca-6ca1-4b24-ad8f-2842229e0ad0</vt:lpwstr>
  </property>
  <property fmtid="{D5CDD505-2E9C-101B-9397-08002B2CF9AE}" pid="17" name="MSIP_Label_a2b66c57-0888-49c5-9c42-f8765a044c7f_ContentBits">
    <vt:lpwstr>0</vt:lpwstr>
  </property>
</Properties>
</file>