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ceuropaeu.sharepoint.com/teams/GRP-CLIMAC22/Shared Documents/MF/MS reports/2025 MS annual reports/Czechia/"/>
    </mc:Choice>
  </mc:AlternateContent>
  <bookViews>
    <workbookView xWindow="-110" yWindow="-110" windowWidth="19420" windowHeight="11620" xr2:uid="{00000000-000D-0000-FFFF-FFFF00000000}"/>
  </bookViews>
  <sheets>
    <sheet name="Introduction " sheetId="3" r:id="rId1"/>
    <sheet name="Annual Report" sheetId="19" r:id="rId2"/>
    <sheet name="Overview Planned Investment" sheetId="20" r:id="rId3"/>
    <sheet name="Dropdown Menu"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19" l="1"/>
  <c r="Z60" i="19"/>
  <c r="Z59" i="19"/>
  <c r="Z58" i="19"/>
  <c r="Z57" i="19"/>
  <c r="Z56" i="19"/>
  <c r="Z55" i="19"/>
  <c r="Z54" i="19"/>
  <c r="Z53" i="19"/>
  <c r="Z52" i="19"/>
  <c r="Z51" i="19"/>
  <c r="Z50" i="19"/>
  <c r="Z49" i="19"/>
  <c r="Z48" i="19"/>
  <c r="Z47" i="19"/>
  <c r="Z46" i="19"/>
  <c r="Z45" i="19"/>
  <c r="Z44" i="19"/>
  <c r="Z43" i="19"/>
  <c r="Z42" i="19"/>
  <c r="Z41" i="19"/>
  <c r="Z40" i="19"/>
  <c r="Z39" i="19"/>
  <c r="Z38" i="19"/>
  <c r="Z37" i="19"/>
  <c r="Z36" i="19"/>
  <c r="Z35" i="19"/>
  <c r="Z34" i="19"/>
  <c r="Z33" i="19"/>
  <c r="Z32" i="19"/>
  <c r="Z31" i="19"/>
  <c r="Z30" i="19"/>
  <c r="Z29" i="19"/>
  <c r="Z28" i="19"/>
  <c r="Z27" i="19"/>
  <c r="Z26" i="19"/>
  <c r="Z25" i="19"/>
  <c r="Z24" i="19"/>
  <c r="Z23" i="19"/>
  <c r="Z22" i="19"/>
  <c r="Z21" i="19"/>
  <c r="Z20" i="19"/>
  <c r="Z19" i="19"/>
  <c r="Z18" i="19"/>
  <c r="Z17" i="19"/>
  <c r="Z16" i="19"/>
  <c r="Z15" i="19"/>
  <c r="Z14" i="19"/>
  <c r="Z13" i="19"/>
  <c r="Z12" i="19"/>
  <c r="Z11" i="19"/>
  <c r="Z10" i="19"/>
  <c r="Z9" i="19"/>
  <c r="Z8" i="19"/>
  <c r="Z7" i="19"/>
  <c r="Z6" i="19"/>
  <c r="Y60" i="19"/>
  <c r="Y59" i="19"/>
  <c r="Y58" i="19"/>
  <c r="Y57" i="19"/>
  <c r="Y56" i="19"/>
  <c r="Y55" i="19"/>
  <c r="Y54" i="19"/>
  <c r="Y53" i="19"/>
  <c r="Y52" i="19"/>
  <c r="Y51" i="19"/>
  <c r="Y50" i="19"/>
  <c r="Y49" i="19"/>
  <c r="Y48" i="19"/>
  <c r="Y47" i="19"/>
  <c r="Y46" i="19"/>
  <c r="Y45" i="19"/>
  <c r="Y44" i="19"/>
  <c r="Y43" i="19"/>
  <c r="Y42" i="19"/>
  <c r="Y41" i="19"/>
  <c r="Y40" i="19"/>
  <c r="Y39" i="19"/>
  <c r="Y38" i="19"/>
  <c r="Y37" i="19"/>
  <c r="Y36" i="19"/>
  <c r="Y35" i="19"/>
  <c r="Y34" i="19"/>
  <c r="Y33" i="19"/>
  <c r="Y32" i="19"/>
  <c r="Y31" i="19"/>
  <c r="Y30" i="19"/>
  <c r="Y29" i="19"/>
  <c r="Y28" i="19"/>
  <c r="Y27" i="19"/>
  <c r="Y26" i="19"/>
  <c r="Y25" i="19"/>
  <c r="Y24" i="19"/>
  <c r="Y23" i="19"/>
  <c r="Y22" i="19"/>
  <c r="Y21" i="19"/>
  <c r="Y20" i="19"/>
  <c r="Y19" i="19"/>
  <c r="Y18" i="19"/>
  <c r="Y17" i="19"/>
  <c r="Y16" i="19"/>
  <c r="Y15" i="19"/>
  <c r="Y14" i="19"/>
  <c r="Y13" i="19"/>
  <c r="Y12" i="19"/>
  <c r="Y11" i="19"/>
  <c r="Y10" i="19"/>
  <c r="Y9" i="19"/>
  <c r="Y8" i="19"/>
  <c r="Y7" i="19"/>
  <c r="O19" i="19"/>
  <c r="P45"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Jaroslav Blažek</author>
  </authors>
  <commentList>
    <comment ref="O3" authorId="0" shapeId="0" xr:uid="{E37C6077-D32D-4AF6-A80F-D2BCE165CEB8}">
      <text>
        <r>
          <rPr>
            <b/>
            <sz val="9"/>
            <color indexed="81"/>
            <rFont val="Tahoma"/>
            <family val="2"/>
            <charset val="238"/>
          </rPr>
          <t>RM od r. 2021 do konce 2023</t>
        </r>
      </text>
    </comment>
    <comment ref="O6" authorId="0" shapeId="0" xr:uid="{67FE9857-E606-451F-9A13-FE2AEA8C0791}">
      <text>
        <r>
          <rPr>
            <b/>
            <sz val="9"/>
            <color indexed="81"/>
            <rFont val="Tahoma"/>
            <family val="2"/>
            <charset val="238"/>
          </rPr>
          <t>kurz k 18.4.2024</t>
        </r>
      </text>
    </comment>
    <comment ref="S6" authorId="0" shapeId="0" xr:uid="{C2D6A09F-61AA-4B8C-B2EE-95817ADBEEF1}">
      <text>
        <r>
          <rPr>
            <b/>
            <sz val="9"/>
            <color indexed="81"/>
            <rFont val="Tahoma"/>
            <family val="2"/>
            <charset val="238"/>
          </rPr>
          <t>According to SEF methodology, the project contributions are reported only after the project‘s successful completion. No project has been fully completed yet.</t>
        </r>
      </text>
    </comment>
    <comment ref="U6" authorId="0" shapeId="0" xr:uid="{0A74D719-7BBC-48FC-B35E-1BA3C813AC20}">
      <text>
        <r>
          <rPr>
            <b/>
            <sz val="9"/>
            <color indexed="81"/>
            <rFont val="Tahoma"/>
            <family val="2"/>
            <charset val="238"/>
          </rPr>
          <t>According to SEF methodology, the project contributions are reported only after the project‘s successful completion. No project has been fully completed yet.</t>
        </r>
      </text>
    </comment>
    <comment ref="W6" authorId="0" shapeId="0" xr:uid="{B7565AF5-3151-4BC0-BEA6-C7D6D0B90927}">
      <text>
        <r>
          <rPr>
            <sz val="9"/>
            <color indexed="81"/>
            <rFont val="Tahoma"/>
            <family val="2"/>
            <charset val="238"/>
          </rPr>
          <t>7221100003 - FVE Impregnace Soběslav</t>
        </r>
      </text>
    </comment>
    <comment ref="Y6" authorId="0" shapeId="0" xr:uid="{7884002E-2C31-42C2-8BF1-F879BDA68019}">
      <text>
        <r>
          <rPr>
            <b/>
            <sz val="9"/>
            <color indexed="81"/>
            <rFont val="Tahoma"/>
            <family val="2"/>
            <charset val="238"/>
          </rPr>
          <t>According to SEF methodology, the project contributions are reported only after the project‘s successful completion. No project has been fully completed yet.</t>
        </r>
      </text>
    </comment>
    <comment ref="S7" authorId="0" shapeId="0" xr:uid="{344FE377-38DA-43F4-B263-C546E0FFA741}">
      <text>
        <r>
          <rPr>
            <b/>
            <sz val="9"/>
            <color indexed="81"/>
            <rFont val="Tahoma"/>
            <family val="2"/>
            <charset val="238"/>
          </rPr>
          <t>According to SEF methodology, the project contributions are reported only after the project‘s successful completion. No project has been fully completed yet.</t>
        </r>
      </text>
    </comment>
    <comment ref="U7" authorId="0" shapeId="0" xr:uid="{2F2FF378-F196-455A-866A-8C9387EC2EC3}">
      <text>
        <r>
          <rPr>
            <b/>
            <sz val="9"/>
            <color indexed="81"/>
            <rFont val="Tahoma"/>
            <family val="2"/>
            <charset val="238"/>
          </rPr>
          <t>According to SEF methodology, the project contributions are reported only after the project‘s successful completion. No project has been fully completed yet.</t>
        </r>
      </text>
    </comment>
    <comment ref="W7" authorId="0" shapeId="0" xr:uid="{C5655C76-AEFB-4F58-A3CD-D13EEF6E4245}">
      <text>
        <r>
          <rPr>
            <b/>
            <sz val="9"/>
            <color indexed="81"/>
            <rFont val="Tahoma"/>
            <family val="2"/>
            <charset val="238"/>
          </rPr>
          <t>According to SEF methodology, the project contributions are reported only after the project‘s successful completion. No project has been fully completed yet.</t>
        </r>
      </text>
    </comment>
    <comment ref="Y7" authorId="0" shapeId="0" xr:uid="{503D6AC1-63E0-499F-92AE-820735DC17E6}">
      <text>
        <r>
          <rPr>
            <b/>
            <sz val="9"/>
            <color indexed="81"/>
            <rFont val="Tahoma"/>
            <family val="2"/>
            <charset val="238"/>
          </rPr>
          <t>According to SEF methodology, the project contributions are reported only after the project‘s successful completion. No project has been fully completed yet.</t>
        </r>
      </text>
    </comment>
    <comment ref="S8" authorId="0" shapeId="0" xr:uid="{D54CE9BC-47C3-416A-8D55-AD802C156E9C}">
      <text>
        <r>
          <rPr>
            <b/>
            <sz val="9"/>
            <color indexed="81"/>
            <rFont val="Tahoma"/>
            <family val="2"/>
            <charset val="238"/>
          </rPr>
          <t>According to SEF methodology, the project contributions are reported only after the project‘s successful completion. No project has been fully completed yet.</t>
        </r>
      </text>
    </comment>
    <comment ref="U8" authorId="0" shapeId="0" xr:uid="{A14498C1-D9EA-4423-B252-6DD5BC463C02}">
      <text>
        <r>
          <rPr>
            <b/>
            <sz val="9"/>
            <color indexed="81"/>
            <rFont val="Tahoma"/>
            <family val="2"/>
            <charset val="238"/>
          </rPr>
          <t>According to SEF methodology, the project contributions are reported only after the project‘s successful completion. No project has been fully completed yet.</t>
        </r>
      </text>
    </comment>
    <comment ref="W8" authorId="0" shapeId="0" xr:uid="{5ED52B35-CC51-444C-9619-964B8C902C3A}">
      <text>
        <r>
          <rPr>
            <b/>
            <sz val="9"/>
            <color indexed="81"/>
            <rFont val="Tahoma"/>
            <family val="2"/>
            <charset val="238"/>
          </rPr>
          <t>According to SEF methodology, the project contributions are reported only after the project‘s successful completion. No project has been fully completed yet.</t>
        </r>
      </text>
    </comment>
    <comment ref="Y8" authorId="0" shapeId="0" xr:uid="{B36D7226-C89B-4C53-9A51-1F192BBE8822}">
      <text>
        <r>
          <rPr>
            <b/>
            <sz val="9"/>
            <color indexed="81"/>
            <rFont val="Tahoma"/>
            <family val="2"/>
            <charset val="238"/>
          </rPr>
          <t>According to SEF methodology, the project contributions are reported only after the project‘s successful completion. No project has been fully completed yet.</t>
        </r>
      </text>
    </comment>
    <comment ref="S9" authorId="0" shapeId="0" xr:uid="{C78A4694-B3E7-42FA-A10D-F74BFC5DAEC8}">
      <text>
        <r>
          <rPr>
            <b/>
            <sz val="9"/>
            <color indexed="81"/>
            <rFont val="Tahoma"/>
            <family val="2"/>
            <charset val="238"/>
          </rPr>
          <t>According to SEF methodology, the project contributions are reported only after the project‘s successful completion. No project has been fully completed yet.</t>
        </r>
      </text>
    </comment>
    <comment ref="U9" authorId="0" shapeId="0" xr:uid="{90D17890-B9EB-45E0-9ACE-74305F53C81D}">
      <text>
        <r>
          <rPr>
            <b/>
            <sz val="9"/>
            <color indexed="81"/>
            <rFont val="Tahoma"/>
            <family val="2"/>
            <charset val="238"/>
          </rPr>
          <t>According to SEF methodology, the project contributions are reported only after the project‘s successful completion. No project has been fully completed yet.</t>
        </r>
      </text>
    </comment>
    <comment ref="W9" authorId="0" shapeId="0" xr:uid="{427D2B3B-34D7-4DC0-8276-A87F7F27E822}">
      <text>
        <r>
          <rPr>
            <b/>
            <sz val="9"/>
            <color indexed="81"/>
            <rFont val="Tahoma"/>
            <family val="2"/>
            <charset val="238"/>
          </rPr>
          <t>According to SEF methodology, the project contributions are reported only after the project‘s successful completion. No project has been fully completed yet.</t>
        </r>
      </text>
    </comment>
    <comment ref="Y9" authorId="0" shapeId="0" xr:uid="{188CA079-780B-416E-A90A-3398FDB4CF1B}">
      <text>
        <r>
          <rPr>
            <b/>
            <sz val="9"/>
            <color indexed="81"/>
            <rFont val="Tahoma"/>
            <family val="2"/>
            <charset val="238"/>
          </rPr>
          <t>According to SEF methodology, the project contributions are reported only after the project‘s successful completion. No project has been fully completed yet.</t>
        </r>
      </text>
    </comment>
    <comment ref="S10" authorId="0" shapeId="0" xr:uid="{4F856DF4-3484-4FB8-BDAE-62E6C23E0893}">
      <text>
        <r>
          <rPr>
            <b/>
            <sz val="9"/>
            <color indexed="81"/>
            <rFont val="Tahoma"/>
            <family val="2"/>
            <charset val="238"/>
          </rPr>
          <t>According to SEF methodology, the project contributions are reported only after the project‘s successful completion. No project has been fully completed yet.</t>
        </r>
      </text>
    </comment>
    <comment ref="U10" authorId="0" shapeId="0" xr:uid="{7F0B8027-8866-4DD1-B9AA-34550EA3F753}">
      <text>
        <r>
          <rPr>
            <b/>
            <sz val="9"/>
            <color indexed="81"/>
            <rFont val="Tahoma"/>
            <family val="2"/>
            <charset val="238"/>
          </rPr>
          <t>According to SEF methodology, the project contributions are reported only after the project‘s successful completion. No project has been fully completed yet.</t>
        </r>
      </text>
    </comment>
    <comment ref="W10" authorId="0" shapeId="0" xr:uid="{1C934F4E-21E8-4155-839F-A40C64977BA4}">
      <text>
        <r>
          <rPr>
            <b/>
            <sz val="9"/>
            <color indexed="81"/>
            <rFont val="Tahoma"/>
            <family val="2"/>
            <charset val="238"/>
          </rPr>
          <t>According to SEF methodology, the project contributions are reported only after the project‘s successful completion. No project has been fully completed yet.</t>
        </r>
      </text>
    </comment>
    <comment ref="Y10" authorId="0" shapeId="0" xr:uid="{7CE3EEAA-2DD9-402B-A76A-242635DCB46F}">
      <text>
        <r>
          <rPr>
            <b/>
            <sz val="9"/>
            <color indexed="81"/>
            <rFont val="Tahoma"/>
            <family val="2"/>
            <charset val="238"/>
          </rPr>
          <t>According to SEF methodology, the project contributions are reported only after the project‘s successful completion. No project has been fully completed yet.</t>
        </r>
      </text>
    </comment>
    <comment ref="S11" authorId="0" shapeId="0" xr:uid="{A30AC210-48E7-4BFB-8924-B95AD500A630}">
      <text>
        <r>
          <rPr>
            <b/>
            <sz val="9"/>
            <color indexed="81"/>
            <rFont val="Tahoma"/>
            <family val="2"/>
            <charset val="238"/>
          </rPr>
          <t>According to SEF methodology, the project contributions are reported only after the project‘s successful completion. No project has been fully completed yet.</t>
        </r>
      </text>
    </comment>
    <comment ref="U11" authorId="0" shapeId="0" xr:uid="{C95B0306-5BB2-4CEA-AB98-3C7420D66331}">
      <text>
        <r>
          <rPr>
            <b/>
            <sz val="9"/>
            <color indexed="81"/>
            <rFont val="Tahoma"/>
            <family val="2"/>
            <charset val="238"/>
          </rPr>
          <t>According to SEF methodology, the project contributions are reported only after the project‘s successful completion. No project has been fully completed yet.</t>
        </r>
      </text>
    </comment>
    <comment ref="W11" authorId="0" shapeId="0" xr:uid="{7F7D0201-E2BC-4E0E-B58F-380C93A6F75C}">
      <text>
        <r>
          <rPr>
            <b/>
            <sz val="9"/>
            <color indexed="81"/>
            <rFont val="Tahoma"/>
            <family val="2"/>
            <charset val="238"/>
          </rPr>
          <t>According to SEF methodology, the project contributions are reported only after the project‘s successful completion. No project has been fully completed yet.</t>
        </r>
      </text>
    </comment>
    <comment ref="Y11" authorId="0" shapeId="0" xr:uid="{F42CEEDC-A5FB-43AD-9A5E-13512241641C}">
      <text>
        <r>
          <rPr>
            <b/>
            <sz val="9"/>
            <color indexed="81"/>
            <rFont val="Tahoma"/>
            <family val="2"/>
            <charset val="238"/>
          </rPr>
          <t>According to SEF methodology, the project contributions are reported only after the project‘s successful completion. No project has been fully completed yet.</t>
        </r>
      </text>
    </comment>
    <comment ref="S12" authorId="0" shapeId="0" xr:uid="{54D7F980-7EFA-47BE-AEDA-F8B0F85258D1}">
      <text>
        <r>
          <rPr>
            <b/>
            <sz val="9"/>
            <color indexed="81"/>
            <rFont val="Tahoma"/>
            <family val="2"/>
            <charset val="238"/>
          </rPr>
          <t>According to SEF methodology, the project contributions are reported only after the project‘s successful completion. No project has been fully completed yet.</t>
        </r>
      </text>
    </comment>
    <comment ref="U12" authorId="0" shapeId="0" xr:uid="{8E89AEF1-3854-41D2-B852-E4A162C568CE}">
      <text>
        <r>
          <rPr>
            <b/>
            <sz val="9"/>
            <color indexed="81"/>
            <rFont val="Tahoma"/>
            <family val="2"/>
            <charset val="238"/>
          </rPr>
          <t>According to SEF methodology, the project contributions are reported only after the project‘s successful completion. No project has been fully completed yet.</t>
        </r>
      </text>
    </comment>
    <comment ref="W12" authorId="0" shapeId="0" xr:uid="{6C243AEB-750B-4803-8D5A-64B16580B533}">
      <text>
        <r>
          <rPr>
            <b/>
            <sz val="9"/>
            <color indexed="81"/>
            <rFont val="Tahoma"/>
            <family val="2"/>
            <charset val="238"/>
          </rPr>
          <t>According to SEF methodology, the project contributions are reported only after the project‘s successful completion. No project has been fully completed yet.</t>
        </r>
      </text>
    </comment>
    <comment ref="Y12" authorId="0" shapeId="0" xr:uid="{49D6F042-8E8F-4E24-97CD-6399D5997549}">
      <text>
        <r>
          <rPr>
            <b/>
            <sz val="9"/>
            <color indexed="81"/>
            <rFont val="Tahoma"/>
            <family val="2"/>
            <charset val="238"/>
          </rPr>
          <t>According to SEF methodology, the project contributions are reported only after the project‘s successful completion. No project has been fully completed yet.</t>
        </r>
      </text>
    </comment>
    <comment ref="S13" authorId="0" shapeId="0" xr:uid="{CE9371EF-205F-4872-B833-DFCAB749B860}">
      <text>
        <r>
          <rPr>
            <b/>
            <sz val="9"/>
            <color indexed="81"/>
            <rFont val="Tahoma"/>
            <family val="2"/>
            <charset val="238"/>
          </rPr>
          <t>According to SEF methodology, the project contributions are reported only after the project‘s successful completion. No project has been fully completed yet.</t>
        </r>
      </text>
    </comment>
    <comment ref="U13" authorId="0" shapeId="0" xr:uid="{CB04789E-9690-4EF8-8572-3F82C489D592}">
      <text>
        <r>
          <rPr>
            <b/>
            <sz val="9"/>
            <color indexed="81"/>
            <rFont val="Tahoma"/>
            <family val="2"/>
            <charset val="238"/>
          </rPr>
          <t>According to SEF methodology, the project contributions are reported only after the project‘s successful completion. No project has been fully completed yet.</t>
        </r>
      </text>
    </comment>
    <comment ref="W13" authorId="0" shapeId="0" xr:uid="{4EBCC97E-64B1-4A98-B97F-E4AF08A6DD5C}">
      <text>
        <r>
          <rPr>
            <b/>
            <sz val="9"/>
            <color indexed="81"/>
            <rFont val="Tahoma"/>
            <family val="2"/>
            <charset val="238"/>
          </rPr>
          <t>According to SEF methodology, the project contributions are reported only after the project‘s successful completion. No project has been fully completed yet.</t>
        </r>
      </text>
    </comment>
    <comment ref="Y13" authorId="0" shapeId="0" xr:uid="{1A3EF8D4-E4E8-4D77-B384-FC3B79196494}">
      <text>
        <r>
          <rPr>
            <b/>
            <sz val="9"/>
            <color indexed="81"/>
            <rFont val="Tahoma"/>
            <family val="2"/>
            <charset val="238"/>
          </rPr>
          <t>According to SEF methodology, the project contributions are reported only after the project‘s successful completion. No project has been fully completed yet.</t>
        </r>
      </text>
    </comment>
    <comment ref="S14" authorId="0" shapeId="0" xr:uid="{CAF37510-A57D-4B63-9F4E-FBA96A70CAF2}">
      <text>
        <r>
          <rPr>
            <b/>
            <sz val="9"/>
            <color indexed="81"/>
            <rFont val="Tahoma"/>
            <family val="2"/>
            <charset val="238"/>
          </rPr>
          <t>According to SEF methodology, the project contributions are reported only after the project‘s successful completion. No project has been fully completed yet.</t>
        </r>
      </text>
    </comment>
    <comment ref="U14" authorId="0" shapeId="0" xr:uid="{0DCC0CEB-B5AC-4A88-905B-E3594178D2F1}">
      <text>
        <r>
          <rPr>
            <b/>
            <sz val="9"/>
            <color indexed="81"/>
            <rFont val="Tahoma"/>
            <family val="2"/>
            <charset val="238"/>
          </rPr>
          <t>According to SEF methodology, the project contributions are reported only after the project‘s successful completion. No project has been fully completed yet.</t>
        </r>
      </text>
    </comment>
    <comment ref="W14" authorId="0" shapeId="0" xr:uid="{39D13054-3B05-4B15-9ECC-1A5933EEA827}">
      <text>
        <r>
          <rPr>
            <b/>
            <sz val="9"/>
            <color indexed="81"/>
            <rFont val="Tahoma"/>
            <family val="2"/>
            <charset val="238"/>
          </rPr>
          <t>According to SEF methodology, the project contributions are reported only after the project‘s successful completion. No project has been fully completed yet.</t>
        </r>
      </text>
    </comment>
    <comment ref="Y14" authorId="0" shapeId="0" xr:uid="{3524B755-67B4-476A-BF65-C5BD6A3C973C}">
      <text>
        <r>
          <rPr>
            <b/>
            <sz val="9"/>
            <color indexed="81"/>
            <rFont val="Tahoma"/>
            <family val="2"/>
            <charset val="238"/>
          </rPr>
          <t>According to SEF methodology, the project contributions are reported only after the project‘s successful completion. No project has been fully completed yet.</t>
        </r>
      </text>
    </comment>
    <comment ref="S15" authorId="0" shapeId="0" xr:uid="{17FD0800-6544-45B6-AF62-2B0FACB1E6BC}">
      <text>
        <r>
          <rPr>
            <b/>
            <sz val="9"/>
            <color indexed="81"/>
            <rFont val="Tahoma"/>
            <family val="2"/>
            <charset val="238"/>
          </rPr>
          <t>According to SEF methodology, the project contributions are reported only after the project‘s successful completion. No project has been fully completed yet.</t>
        </r>
      </text>
    </comment>
    <comment ref="U15" authorId="0" shapeId="0" xr:uid="{6C81EB13-83F4-4BBB-948D-3AE9464679A6}">
      <text>
        <r>
          <rPr>
            <b/>
            <sz val="9"/>
            <color indexed="81"/>
            <rFont val="Tahoma"/>
            <family val="2"/>
            <charset val="238"/>
          </rPr>
          <t>According to SEF methodology, the project contributions are reported only after the project‘s successful completion. No project has been fully completed yet.</t>
        </r>
      </text>
    </comment>
    <comment ref="W15" authorId="0" shapeId="0" xr:uid="{2F26C6A8-07F2-4480-A96E-85B41DA4253F}">
      <text>
        <r>
          <rPr>
            <b/>
            <sz val="9"/>
            <color indexed="81"/>
            <rFont val="Tahoma"/>
            <family val="2"/>
            <charset val="238"/>
          </rPr>
          <t>According to SEF methodology, the project contributions are reported only after the project‘s successful completion. No project has been fully completed yet.</t>
        </r>
      </text>
    </comment>
    <comment ref="Y15" authorId="0" shapeId="0" xr:uid="{EB367FA0-7E91-4B72-B754-663AEA4CF0FE}">
      <text>
        <r>
          <rPr>
            <b/>
            <sz val="9"/>
            <color indexed="81"/>
            <rFont val="Tahoma"/>
            <family val="2"/>
            <charset val="238"/>
          </rPr>
          <t>According to SEF methodology, the project contributions are reported only after the project‘s successful completion. No project has been fully completed yet.</t>
        </r>
      </text>
    </comment>
    <comment ref="S16" authorId="0" shapeId="0" xr:uid="{96D9ABAA-BF37-4E71-942B-3BAE5DCB0FC6}">
      <text>
        <r>
          <rPr>
            <b/>
            <sz val="9"/>
            <color indexed="81"/>
            <rFont val="Tahoma"/>
            <family val="2"/>
            <charset val="238"/>
          </rPr>
          <t>According to SEF methodology, the project contributions are reported only after the project‘s successful completion. No project has been fully completed yet.</t>
        </r>
      </text>
    </comment>
    <comment ref="U16" authorId="0" shapeId="0" xr:uid="{4AFB58C0-E858-4F5D-9846-FFF558B5863E}">
      <text>
        <r>
          <rPr>
            <b/>
            <sz val="9"/>
            <color indexed="81"/>
            <rFont val="Tahoma"/>
            <family val="2"/>
            <charset val="238"/>
          </rPr>
          <t>According to SEF methodology, the project contributions are reported only after the project‘s successful completion. No project has been fully completed yet.</t>
        </r>
      </text>
    </comment>
    <comment ref="W16" authorId="0" shapeId="0" xr:uid="{9A4BBA1D-38E6-49A3-9B1D-579D3D59546E}">
      <text>
        <r>
          <rPr>
            <b/>
            <sz val="9"/>
            <color indexed="81"/>
            <rFont val="Tahoma"/>
            <family val="2"/>
            <charset val="238"/>
          </rPr>
          <t>According to SEF methodology, the project contributions are reported only after the project‘s successful completion. No project has been fully completed yet.</t>
        </r>
      </text>
    </comment>
    <comment ref="Y16" authorId="0" shapeId="0" xr:uid="{3D47BD27-BB93-4CD0-8BC3-D7E7058F67B1}">
      <text>
        <r>
          <rPr>
            <b/>
            <sz val="9"/>
            <color indexed="81"/>
            <rFont val="Tahoma"/>
            <family val="2"/>
            <charset val="238"/>
          </rPr>
          <t>According to SEF methodology, the project contributions are reported only after the project‘s successful completion. No project has been fully completed yet.</t>
        </r>
      </text>
    </comment>
    <comment ref="S17" authorId="0" shapeId="0" xr:uid="{82232748-84B0-47BC-AFAC-21B2FC76BC6E}">
      <text>
        <r>
          <rPr>
            <b/>
            <sz val="9"/>
            <color indexed="81"/>
            <rFont val="Tahoma"/>
            <family val="2"/>
            <charset val="238"/>
          </rPr>
          <t>According to SEF methodology, the project contributions are reported only after the project‘s successful completion. No project has been fully completed yet.</t>
        </r>
      </text>
    </comment>
    <comment ref="U17" authorId="0" shapeId="0" xr:uid="{B4926414-E1B1-4C58-B622-A1182180C7CE}">
      <text>
        <r>
          <rPr>
            <b/>
            <sz val="9"/>
            <color indexed="81"/>
            <rFont val="Tahoma"/>
            <family val="2"/>
            <charset val="238"/>
          </rPr>
          <t>According to SEF methodology, the project contributions are reported only after the project‘s successful completion. No project has been fully completed yet.</t>
        </r>
      </text>
    </comment>
    <comment ref="W17" authorId="0" shapeId="0" xr:uid="{C94BEE80-A0F7-4295-BD96-3482AA98FC67}">
      <text>
        <r>
          <rPr>
            <b/>
            <sz val="9"/>
            <color indexed="81"/>
            <rFont val="Tahoma"/>
            <family val="2"/>
            <charset val="238"/>
          </rPr>
          <t>According to SEF methodology, the project contributions are reported only after the project‘s successful completion. No project has been fully completed yet.</t>
        </r>
      </text>
    </comment>
    <comment ref="Y17" authorId="0" shapeId="0" xr:uid="{A9B57C6C-2F9C-4FCA-A500-46B1E108E07B}">
      <text>
        <r>
          <rPr>
            <b/>
            <sz val="9"/>
            <color indexed="81"/>
            <rFont val="Tahoma"/>
            <family val="2"/>
            <charset val="238"/>
          </rPr>
          <t>According to SEF methodology, the project contributions are reported only after the project‘s successful completion. No project has been fully completed yet.</t>
        </r>
      </text>
    </comment>
    <comment ref="S18" authorId="0" shapeId="0" xr:uid="{8C7D8A25-CB7F-44F7-8908-8D6CA121C91A}">
      <text>
        <r>
          <rPr>
            <b/>
            <sz val="9"/>
            <color indexed="81"/>
            <rFont val="Tahoma"/>
            <family val="2"/>
            <charset val="238"/>
          </rPr>
          <t>According to SEF methodology, the project contributions are reported only after the project‘s successful completion. No project has been fully completed yet.</t>
        </r>
      </text>
    </comment>
    <comment ref="U18" authorId="0" shapeId="0" xr:uid="{AB171B51-C113-44FC-ADE2-78FEB88C1090}">
      <text>
        <r>
          <rPr>
            <b/>
            <sz val="9"/>
            <color indexed="81"/>
            <rFont val="Tahoma"/>
            <family val="2"/>
            <charset val="238"/>
          </rPr>
          <t>According to SEF methodology, the project contributions are reported only after the project‘s successful completion. No project has been fully completed yet.</t>
        </r>
      </text>
    </comment>
    <comment ref="W18" authorId="0" shapeId="0" xr:uid="{2D321894-86A7-4669-81A4-63EECC0E7CC6}">
      <text>
        <r>
          <rPr>
            <b/>
            <sz val="9"/>
            <color indexed="81"/>
            <rFont val="Tahoma"/>
            <family val="2"/>
            <charset val="238"/>
          </rPr>
          <t>According to SEF methodology, the project contributions are reported only after the project‘s successful completion. No project has been fully completed yet.</t>
        </r>
      </text>
    </comment>
    <comment ref="Y18" authorId="0" shapeId="0" xr:uid="{033325C4-7164-4CAE-B0D3-1DB2CDFDDB34}">
      <text>
        <r>
          <rPr>
            <b/>
            <sz val="9"/>
            <color indexed="81"/>
            <rFont val="Tahoma"/>
            <family val="2"/>
            <charset val="238"/>
          </rPr>
          <t>According to SEF methodology, the project contributions are reported only after the project‘s successful completion. No project has been fully completed yet.</t>
        </r>
      </text>
    </comment>
    <comment ref="S19" authorId="0" shapeId="0" xr:uid="{3F386EC3-2E61-4B89-A41E-7FEB02829D1D}">
      <text>
        <r>
          <rPr>
            <b/>
            <sz val="9"/>
            <color indexed="81"/>
            <rFont val="Tahoma"/>
            <family val="2"/>
            <charset val="238"/>
          </rPr>
          <t>According to SEF methodology, the project contributions are reported only after the project‘s successful completion. No project has been fully completed yet.</t>
        </r>
      </text>
    </comment>
    <comment ref="U19" authorId="0" shapeId="0" xr:uid="{6F2A81A5-3317-403A-8C2C-EA69367A5F46}">
      <text>
        <r>
          <rPr>
            <b/>
            <sz val="9"/>
            <color indexed="81"/>
            <rFont val="Tahoma"/>
            <family val="2"/>
            <charset val="238"/>
          </rPr>
          <t>According to SEF methodology, the project contributions are reported only after the project‘s successful completion. No project has been fully completed yet.</t>
        </r>
      </text>
    </comment>
    <comment ref="W19" authorId="0" shapeId="0" xr:uid="{FAC51FD0-8E40-4411-B9FD-84F0DA2D8353}">
      <text>
        <r>
          <rPr>
            <b/>
            <sz val="9"/>
            <color indexed="81"/>
            <rFont val="Tahoma"/>
            <family val="2"/>
            <charset val="238"/>
          </rPr>
          <t>According to SEF methodology, the project contributions are reported only after the project‘s successful completion. No project has been fully completed yet.</t>
        </r>
      </text>
    </comment>
    <comment ref="Y19" authorId="0" shapeId="0" xr:uid="{0D4C2551-2034-4D0D-8896-3C1DB4A4C211}">
      <text>
        <r>
          <rPr>
            <b/>
            <sz val="9"/>
            <color indexed="81"/>
            <rFont val="Tahoma"/>
            <family val="2"/>
            <charset val="238"/>
          </rPr>
          <t>According to SEF methodology, the project contributions are reported only after the project‘s successful completion. No project has been fully completed yet.</t>
        </r>
      </text>
    </comment>
    <comment ref="S20" authorId="0" shapeId="0" xr:uid="{72964EB4-9235-4A86-BB4A-969844A2686C}">
      <text>
        <r>
          <rPr>
            <b/>
            <sz val="9"/>
            <color indexed="81"/>
            <rFont val="Tahoma"/>
            <family val="2"/>
            <charset val="238"/>
          </rPr>
          <t>According to SEF methodology, the project contributions are reported only after the project‘s successful completion. No project has been fully completed yet.</t>
        </r>
      </text>
    </comment>
    <comment ref="U20" authorId="0" shapeId="0" xr:uid="{63E55472-5197-4C37-8E8E-10507185A6B0}">
      <text>
        <r>
          <rPr>
            <b/>
            <sz val="9"/>
            <color indexed="81"/>
            <rFont val="Tahoma"/>
            <family val="2"/>
            <charset val="238"/>
          </rPr>
          <t>According to SEF methodology, the project contributions are reported only after the project‘s successful completion. No project has been fully completed yet.</t>
        </r>
      </text>
    </comment>
    <comment ref="W20" authorId="0" shapeId="0" xr:uid="{BAC2E2C3-9C59-445B-A081-6B12AFF12174}">
      <text>
        <r>
          <rPr>
            <b/>
            <sz val="9"/>
            <color indexed="81"/>
            <rFont val="Tahoma"/>
            <family val="2"/>
            <charset val="238"/>
          </rPr>
          <t>According to SEF methodology, the project contributions are reported only after the project‘s successful completion. No project has been fully completed yet.</t>
        </r>
      </text>
    </comment>
    <comment ref="Y20" authorId="0" shapeId="0" xr:uid="{B28A3B2C-7B98-41E1-80C5-2298C2CCB28F}">
      <text>
        <r>
          <rPr>
            <b/>
            <sz val="9"/>
            <color indexed="81"/>
            <rFont val="Tahoma"/>
            <family val="2"/>
            <charset val="238"/>
          </rPr>
          <t>According to SEF methodology, the project contributions are reported only after the project‘s successful completion. No project has been fully completed yet.</t>
        </r>
      </text>
    </comment>
    <comment ref="S21" authorId="0" shapeId="0" xr:uid="{75826D76-C3DE-4F5B-AD81-7AFA2214F82E}">
      <text>
        <r>
          <rPr>
            <b/>
            <sz val="9"/>
            <color indexed="81"/>
            <rFont val="Tahoma"/>
            <family val="2"/>
            <charset val="238"/>
          </rPr>
          <t>According to SEF methodology, the project contributions are reported only after the project‘s successful completion. No project has been fully completed yet.</t>
        </r>
      </text>
    </comment>
    <comment ref="U21" authorId="0" shapeId="0" xr:uid="{32C480E8-B6CB-489E-8C36-E475F127BDED}">
      <text>
        <r>
          <rPr>
            <b/>
            <sz val="9"/>
            <color indexed="81"/>
            <rFont val="Tahoma"/>
            <family val="2"/>
            <charset val="238"/>
          </rPr>
          <t>According to SEF methodology, the project contributions are reported only after the project‘s successful completion. No project has been fully completed yet.</t>
        </r>
      </text>
    </comment>
    <comment ref="W21" authorId="0" shapeId="0" xr:uid="{51123AD9-E056-42DA-8294-60B56B61A4AC}">
      <text>
        <r>
          <rPr>
            <b/>
            <sz val="9"/>
            <color indexed="81"/>
            <rFont val="Tahoma"/>
            <family val="2"/>
            <charset val="238"/>
          </rPr>
          <t>According to SEF methodology, the project contributions are reported only after the project‘s successful completion. No project has been fully completed yet.</t>
        </r>
      </text>
    </comment>
    <comment ref="Y21" authorId="0" shapeId="0" xr:uid="{E3D649C0-392B-4126-8C28-66865378AC65}">
      <text>
        <r>
          <rPr>
            <b/>
            <sz val="9"/>
            <color indexed="81"/>
            <rFont val="Tahoma"/>
            <family val="2"/>
            <charset val="238"/>
          </rPr>
          <t>According to SEF methodology, the project contributions are reported only after the project‘s successful completion. No project has been fully completed yet.</t>
        </r>
      </text>
    </comment>
    <comment ref="S22" authorId="0" shapeId="0" xr:uid="{F71BCF4A-5266-4203-9A3F-B3EE0C364B17}">
      <text>
        <r>
          <rPr>
            <b/>
            <sz val="9"/>
            <color indexed="81"/>
            <rFont val="Tahoma"/>
            <family val="2"/>
            <charset val="238"/>
          </rPr>
          <t>According to SEF methodology, the project contributions are reported only after the project‘s successful completion. No project has been fully completed yet.</t>
        </r>
      </text>
    </comment>
    <comment ref="U22" authorId="0" shapeId="0" xr:uid="{009F5086-1053-49F2-9484-3AFDAA71E599}">
      <text>
        <r>
          <rPr>
            <b/>
            <sz val="9"/>
            <color indexed="81"/>
            <rFont val="Tahoma"/>
            <family val="2"/>
            <charset val="238"/>
          </rPr>
          <t>According to SEF methodology, the project contributions are reported only after the project‘s successful completion. No project has been fully completed yet.</t>
        </r>
      </text>
    </comment>
    <comment ref="W22" authorId="0" shapeId="0" xr:uid="{FC32ECB9-69AC-4A62-B693-6E23BACF54ED}">
      <text>
        <r>
          <rPr>
            <b/>
            <sz val="9"/>
            <color indexed="81"/>
            <rFont val="Tahoma"/>
            <family val="2"/>
            <charset val="238"/>
          </rPr>
          <t>According to SEF methodology, the project contributions are reported only after the project‘s successful completion. No project has been fully completed yet.</t>
        </r>
      </text>
    </comment>
    <comment ref="Y22" authorId="0" shapeId="0" xr:uid="{2CDD5293-7A08-4E95-A8A3-E84E74CCA3A1}">
      <text>
        <r>
          <rPr>
            <b/>
            <sz val="9"/>
            <color indexed="81"/>
            <rFont val="Tahoma"/>
            <family val="2"/>
            <charset val="238"/>
          </rPr>
          <t>According to SEF methodology, the project contributions are reported only after the project‘s successful completion. No project has been fully completed yet.</t>
        </r>
      </text>
    </comment>
    <comment ref="S23" authorId="0" shapeId="0" xr:uid="{77B06EB3-0CEA-4675-8B14-0BCDAF8F2B94}">
      <text>
        <r>
          <rPr>
            <b/>
            <sz val="9"/>
            <color indexed="81"/>
            <rFont val="Tahoma"/>
            <family val="2"/>
            <charset val="238"/>
          </rPr>
          <t>According to SEF methodology, the project contributions are reported only after the project‘s successful completion. No project has been fully completed yet.</t>
        </r>
      </text>
    </comment>
    <comment ref="U23" authorId="0" shapeId="0" xr:uid="{12E216EB-7CD9-4660-991A-9F0797B16A77}">
      <text>
        <r>
          <rPr>
            <b/>
            <sz val="9"/>
            <color indexed="81"/>
            <rFont val="Tahoma"/>
            <family val="2"/>
            <charset val="238"/>
          </rPr>
          <t>According to SEF methodology, the project contributions are reported only after the project‘s successful completion. No project has been fully completed yet.</t>
        </r>
      </text>
    </comment>
    <comment ref="W23" authorId="0" shapeId="0" xr:uid="{60D1D627-4E36-4F72-8163-9DE77308A2F3}">
      <text>
        <r>
          <rPr>
            <b/>
            <sz val="9"/>
            <color indexed="81"/>
            <rFont val="Tahoma"/>
            <family val="2"/>
            <charset val="238"/>
          </rPr>
          <t>According to SEF methodology, the project contributions are reported only after the project‘s successful completion. No project has been fully completed yet.</t>
        </r>
      </text>
    </comment>
    <comment ref="Y23" authorId="0" shapeId="0" xr:uid="{81475082-A227-4921-8EA9-68A62B011072}">
      <text>
        <r>
          <rPr>
            <b/>
            <sz val="9"/>
            <color indexed="81"/>
            <rFont val="Tahoma"/>
            <family val="2"/>
            <charset val="238"/>
          </rPr>
          <t>According to SEF methodology, the project contributions are reported only after the project‘s successful completion. No project has been fully completed yet.</t>
        </r>
      </text>
    </comment>
    <comment ref="S24" authorId="0" shapeId="0" xr:uid="{228D2BF9-9D58-4FE0-9E98-0CD9F7597E05}">
      <text>
        <r>
          <rPr>
            <b/>
            <sz val="9"/>
            <color indexed="81"/>
            <rFont val="Tahoma"/>
            <family val="2"/>
            <charset val="238"/>
          </rPr>
          <t>According to SEF methodology, the project contributions are reported only after the project‘s successful completion. No project has been fully completed yet.</t>
        </r>
      </text>
    </comment>
    <comment ref="U24" authorId="0" shapeId="0" xr:uid="{9DE663BA-95BB-43B0-86BC-AE813FD5FD60}">
      <text>
        <r>
          <rPr>
            <b/>
            <sz val="9"/>
            <color indexed="81"/>
            <rFont val="Tahoma"/>
            <family val="2"/>
            <charset val="238"/>
          </rPr>
          <t>According to SEF methodology, the project contributions are reported only after the project‘s successful completion. No project has been fully completed yet.</t>
        </r>
      </text>
    </comment>
    <comment ref="W24" authorId="0" shapeId="0" xr:uid="{A4773FA2-C5EC-4A62-AC65-6AB62C9FFCC3}">
      <text>
        <r>
          <rPr>
            <b/>
            <sz val="9"/>
            <color indexed="81"/>
            <rFont val="Tahoma"/>
            <family val="2"/>
            <charset val="238"/>
          </rPr>
          <t>According to SEF methodology, the project contributions are reported only after the project‘s successful completion. No project has been fully completed yet.</t>
        </r>
      </text>
    </comment>
    <comment ref="Y24" authorId="0" shapeId="0" xr:uid="{64C21872-BB3D-431A-8613-3A5764CD5B00}">
      <text>
        <r>
          <rPr>
            <b/>
            <sz val="9"/>
            <color indexed="81"/>
            <rFont val="Tahoma"/>
            <family val="2"/>
            <charset val="238"/>
          </rPr>
          <t>According to SEF methodology, the project contributions are reported only after the project‘s successful completion. No project has been fully completed yet.</t>
        </r>
      </text>
    </comment>
    <comment ref="S25" authorId="0" shapeId="0" xr:uid="{EDBAD9EE-15EF-42B6-A4AE-5D44196D42ED}">
      <text>
        <r>
          <rPr>
            <b/>
            <sz val="9"/>
            <color indexed="81"/>
            <rFont val="Tahoma"/>
            <family val="2"/>
            <charset val="238"/>
          </rPr>
          <t>According to SEF methodology, the project contributions are reported only after the project‘s successful completion. No project has been fully completed yet.</t>
        </r>
      </text>
    </comment>
    <comment ref="U25" authorId="0" shapeId="0" xr:uid="{757FF3AC-1D28-44E0-AC47-BB1D1F46663F}">
      <text>
        <r>
          <rPr>
            <b/>
            <sz val="9"/>
            <color indexed="81"/>
            <rFont val="Tahoma"/>
            <family val="2"/>
            <charset val="238"/>
          </rPr>
          <t>According to SEF methodology, the project contributions are reported only after the project‘s successful completion. No project has been fully completed yet.</t>
        </r>
      </text>
    </comment>
    <comment ref="W25" authorId="0" shapeId="0" xr:uid="{DC60DDCE-5A2B-4E67-A741-0E4DDE9930A4}">
      <text>
        <r>
          <rPr>
            <b/>
            <sz val="9"/>
            <color indexed="81"/>
            <rFont val="Tahoma"/>
            <family val="2"/>
            <charset val="238"/>
          </rPr>
          <t>According to SEF methodology, the project contributions are reported only after the project‘s successful completion. No project has been fully completed yet.</t>
        </r>
      </text>
    </comment>
    <comment ref="Y25" authorId="0" shapeId="0" xr:uid="{87BD9A5F-7171-4154-84A4-35078477AEBB}">
      <text>
        <r>
          <rPr>
            <b/>
            <sz val="9"/>
            <color indexed="81"/>
            <rFont val="Tahoma"/>
            <family val="2"/>
            <charset val="238"/>
          </rPr>
          <t>According to SEF methodology, the project contributions are reported only after the project‘s successful completion. No project has been fully completed yet.</t>
        </r>
      </text>
    </comment>
    <comment ref="S26" authorId="0" shapeId="0" xr:uid="{383C6068-A606-4F9B-9E31-DFF05D3DC304}">
      <text>
        <r>
          <rPr>
            <b/>
            <sz val="9"/>
            <color indexed="81"/>
            <rFont val="Tahoma"/>
            <family val="2"/>
            <charset val="238"/>
          </rPr>
          <t>According to SEF methodology, the project contributions are reported only after the project‘s successful completion. No project has been fully completed yet.</t>
        </r>
      </text>
    </comment>
    <comment ref="U26" authorId="0" shapeId="0" xr:uid="{CB5DB25A-C922-4858-9F75-057F3BB1CF30}">
      <text>
        <r>
          <rPr>
            <b/>
            <sz val="9"/>
            <color indexed="81"/>
            <rFont val="Tahoma"/>
            <family val="2"/>
            <charset val="238"/>
          </rPr>
          <t>According to SEF methodology, the project contributions are reported only after the project‘s successful completion. No project has been fully completed yet.</t>
        </r>
      </text>
    </comment>
    <comment ref="W26" authorId="0" shapeId="0" xr:uid="{A8F53938-AC40-4FD7-9E0F-36B4121811B0}">
      <text>
        <r>
          <rPr>
            <b/>
            <sz val="9"/>
            <color indexed="81"/>
            <rFont val="Tahoma"/>
            <family val="2"/>
            <charset val="238"/>
          </rPr>
          <t>According to SEF methodology, the project contributions are reported only after the project‘s successful completion. No project has been fully completed yet.</t>
        </r>
      </text>
    </comment>
    <comment ref="Y26" authorId="0" shapeId="0" xr:uid="{1AC81D2F-42C8-4C58-B798-1321FB7566A6}">
      <text>
        <r>
          <rPr>
            <b/>
            <sz val="9"/>
            <color indexed="81"/>
            <rFont val="Tahoma"/>
            <family val="2"/>
            <charset val="238"/>
          </rPr>
          <t>According to SEF methodology, the project contributions are reported only after the project‘s successful completion. No project has been fully completed yet.</t>
        </r>
      </text>
    </comment>
    <comment ref="S27" authorId="0" shapeId="0" xr:uid="{D829A68B-0C6C-436D-95EC-D54F79E7A45B}">
      <text>
        <r>
          <rPr>
            <b/>
            <sz val="9"/>
            <color indexed="81"/>
            <rFont val="Tahoma"/>
            <family val="2"/>
            <charset val="238"/>
          </rPr>
          <t>According to SEF methodology, the project contributions are reported only after the project‘s successful completion. No project has been fully completed yet.</t>
        </r>
      </text>
    </comment>
    <comment ref="U27" authorId="0" shapeId="0" xr:uid="{99B835FC-263E-4BD0-B288-EB045F8D6CF1}">
      <text>
        <r>
          <rPr>
            <b/>
            <sz val="9"/>
            <color indexed="81"/>
            <rFont val="Tahoma"/>
            <family val="2"/>
            <charset val="238"/>
          </rPr>
          <t>According to SEF methodology, the project contributions are reported only after the project‘s successful completion. No project has been fully completed yet.</t>
        </r>
      </text>
    </comment>
    <comment ref="W27" authorId="0" shapeId="0" xr:uid="{FCD2315D-5578-4DDC-98D5-4FB6B9235E88}">
      <text>
        <r>
          <rPr>
            <b/>
            <sz val="9"/>
            <color indexed="81"/>
            <rFont val="Tahoma"/>
            <family val="2"/>
            <charset val="238"/>
          </rPr>
          <t>According to SEF methodology, the project contributions are reported only after the project‘s successful completion. No project has been fully completed yet.</t>
        </r>
      </text>
    </comment>
    <comment ref="Y27" authorId="0" shapeId="0" xr:uid="{82D3D26F-A98D-417E-BEBC-FC36573E4231}">
      <text>
        <r>
          <rPr>
            <b/>
            <sz val="9"/>
            <color indexed="81"/>
            <rFont val="Tahoma"/>
            <family val="2"/>
            <charset val="238"/>
          </rPr>
          <t>According to SEF methodology, the project contributions are reported only after the project‘s successful completion. No project has been fully completed yet.</t>
        </r>
      </text>
    </comment>
    <comment ref="S28" authorId="0" shapeId="0" xr:uid="{DDE982E7-1A36-4AC1-8B97-26BA1E01F910}">
      <text>
        <r>
          <rPr>
            <b/>
            <sz val="9"/>
            <color indexed="81"/>
            <rFont val="Tahoma"/>
            <family val="2"/>
            <charset val="238"/>
          </rPr>
          <t>According to SEF methodology, the project contributions are reported only after the project‘s successful completion. No project has been fully completed yet.</t>
        </r>
      </text>
    </comment>
    <comment ref="U28" authorId="0" shapeId="0" xr:uid="{8B66F0FD-DD3B-42EF-907C-A9BD6297F217}">
      <text>
        <r>
          <rPr>
            <b/>
            <sz val="9"/>
            <color indexed="81"/>
            <rFont val="Tahoma"/>
            <family val="2"/>
            <charset val="238"/>
          </rPr>
          <t>According to SEF methodology, the project contributions are reported only after the project‘s successful completion. No project has been fully completed yet.</t>
        </r>
      </text>
    </comment>
    <comment ref="W28" authorId="0" shapeId="0" xr:uid="{0557FB4B-6C11-47F0-8E07-1C1B641F577F}">
      <text>
        <r>
          <rPr>
            <b/>
            <sz val="9"/>
            <color indexed="81"/>
            <rFont val="Tahoma"/>
            <family val="2"/>
            <charset val="238"/>
          </rPr>
          <t>According to SEF methodology, the project contributions are reported only after the project‘s successful completion. No project has been fully completed yet.</t>
        </r>
      </text>
    </comment>
    <comment ref="Y28" authorId="0" shapeId="0" xr:uid="{7E969B71-3AC9-4384-8349-768140F0C30E}">
      <text>
        <r>
          <rPr>
            <b/>
            <sz val="9"/>
            <color indexed="81"/>
            <rFont val="Tahoma"/>
            <family val="2"/>
            <charset val="238"/>
          </rPr>
          <t>According to SEF methodology, the project contributions are reported only after the project‘s successful completion. No project has been fully completed yet.</t>
        </r>
      </text>
    </comment>
    <comment ref="S29" authorId="0" shapeId="0" xr:uid="{77BB12AE-5046-49C9-ABC5-7EC31D91298B}">
      <text>
        <r>
          <rPr>
            <b/>
            <sz val="9"/>
            <color indexed="81"/>
            <rFont val="Tahoma"/>
            <family val="2"/>
            <charset val="238"/>
          </rPr>
          <t>According to SEF methodology, the project contributions are reported only after the project‘s successful completion. No project has been fully completed yet.</t>
        </r>
      </text>
    </comment>
    <comment ref="U29" authorId="0" shapeId="0" xr:uid="{5053D077-91D8-4FD4-9F6F-B8137F5B1DF1}">
      <text>
        <r>
          <rPr>
            <b/>
            <sz val="9"/>
            <color indexed="81"/>
            <rFont val="Tahoma"/>
            <family val="2"/>
            <charset val="238"/>
          </rPr>
          <t>According to SEF methodology, the project contributions are reported only after the project‘s successful completion. No project has been fully completed yet.</t>
        </r>
      </text>
    </comment>
    <comment ref="W29" authorId="0" shapeId="0" xr:uid="{70E3214B-D1AB-453F-BF2E-4143AE633688}">
      <text>
        <r>
          <rPr>
            <b/>
            <sz val="9"/>
            <color indexed="81"/>
            <rFont val="Tahoma"/>
            <family val="2"/>
            <charset val="238"/>
          </rPr>
          <t>According to SEF methodology, the project contributions are reported only after the project‘s successful completion. No project has been fully completed yet.</t>
        </r>
      </text>
    </comment>
    <comment ref="Y29" authorId="0" shapeId="0" xr:uid="{BEC1FBB7-8CDD-4DBC-A3C4-59CB74544D4B}">
      <text>
        <r>
          <rPr>
            <b/>
            <sz val="9"/>
            <color indexed="81"/>
            <rFont val="Tahoma"/>
            <family val="2"/>
            <charset val="238"/>
          </rPr>
          <t>According to SEF methodology, the project contributions are reported only after the project‘s successful completion. No project has been fully completed yet.</t>
        </r>
      </text>
    </comment>
    <comment ref="S30" authorId="0" shapeId="0" xr:uid="{C9AC89AD-74AF-4D78-8BE0-9ABE321B797F}">
      <text>
        <r>
          <rPr>
            <b/>
            <sz val="9"/>
            <color indexed="81"/>
            <rFont val="Tahoma"/>
            <family val="2"/>
            <charset val="238"/>
          </rPr>
          <t>According to SEF methodology, the project contributions are reported only after the project‘s successful completion. No project has been fully completed yet.</t>
        </r>
      </text>
    </comment>
    <comment ref="U30" authorId="0" shapeId="0" xr:uid="{CD7082E1-C9CF-475D-89B2-A0DD605E0C6E}">
      <text>
        <r>
          <rPr>
            <b/>
            <sz val="9"/>
            <color indexed="81"/>
            <rFont val="Tahoma"/>
            <family val="2"/>
            <charset val="238"/>
          </rPr>
          <t>According to SEF methodology, the project contributions are reported only after the project‘s successful completion. No project has been fully completed yet.</t>
        </r>
      </text>
    </comment>
    <comment ref="W30" authorId="0" shapeId="0" xr:uid="{BF6D8F60-0B1E-428E-923C-6D27CFF930D4}">
      <text>
        <r>
          <rPr>
            <b/>
            <sz val="9"/>
            <color indexed="81"/>
            <rFont val="Tahoma"/>
            <family val="2"/>
            <charset val="238"/>
          </rPr>
          <t>According to SEF methodology, the project contributions are reported only after the project‘s successful completion. No project has been fully completed yet.</t>
        </r>
      </text>
    </comment>
    <comment ref="Y30" authorId="0" shapeId="0" xr:uid="{F62C5FF8-21FE-4646-AFA3-579CA083856C}">
      <text>
        <r>
          <rPr>
            <b/>
            <sz val="9"/>
            <color indexed="81"/>
            <rFont val="Tahoma"/>
            <family val="2"/>
            <charset val="238"/>
          </rPr>
          <t>According to SEF methodology, the project contributions are reported only after the project‘s successful completion. No project has been fully completed yet.</t>
        </r>
      </text>
    </comment>
    <comment ref="S31" authorId="0" shapeId="0" xr:uid="{2C51790A-5E8B-4B87-A17B-EB8AC7042460}">
      <text>
        <r>
          <rPr>
            <b/>
            <sz val="9"/>
            <color indexed="81"/>
            <rFont val="Tahoma"/>
            <family val="2"/>
            <charset val="238"/>
          </rPr>
          <t>According to SEF methodology, the project contributions are reported only after the project‘s successful completion. No project has been fully completed yet.</t>
        </r>
      </text>
    </comment>
    <comment ref="U31" authorId="0" shapeId="0" xr:uid="{8D06803E-761F-4A07-BD36-827CB9F7BA1D}">
      <text>
        <r>
          <rPr>
            <b/>
            <sz val="9"/>
            <color indexed="81"/>
            <rFont val="Tahoma"/>
            <family val="2"/>
            <charset val="238"/>
          </rPr>
          <t>According to SEF methodology, the project contributions are reported only after the project‘s successful completion. No project has been fully completed yet.</t>
        </r>
      </text>
    </comment>
    <comment ref="W31" authorId="0" shapeId="0" xr:uid="{60A826C5-05A2-4CD7-8BC2-D86A35020F85}">
      <text>
        <r>
          <rPr>
            <b/>
            <sz val="9"/>
            <color indexed="81"/>
            <rFont val="Tahoma"/>
            <family val="2"/>
            <charset val="238"/>
          </rPr>
          <t>According to SEF methodology, the project contributions are reported only after the project‘s successful completion. No project has been fully completed yet.</t>
        </r>
      </text>
    </comment>
    <comment ref="Y31" authorId="0" shapeId="0" xr:uid="{1DB1FE75-924B-4B9D-A9D3-7F49009884B9}">
      <text>
        <r>
          <rPr>
            <b/>
            <sz val="9"/>
            <color indexed="81"/>
            <rFont val="Tahoma"/>
            <family val="2"/>
            <charset val="238"/>
          </rPr>
          <t>According to SEF methodology, the project contributions are reported only after the project‘s successful completion. No project has been fully completed yet.</t>
        </r>
      </text>
    </comment>
    <comment ref="S32" authorId="0" shapeId="0" xr:uid="{0972FEE2-22D8-4269-A956-B21C0AE6EE01}">
      <text>
        <r>
          <rPr>
            <b/>
            <sz val="9"/>
            <color indexed="81"/>
            <rFont val="Tahoma"/>
            <family val="2"/>
            <charset val="238"/>
          </rPr>
          <t>According to SEF methodology, the project contributions are reported only after the project‘s successful completion. No project has been fully completed yet.</t>
        </r>
      </text>
    </comment>
    <comment ref="U32" authorId="0" shapeId="0" xr:uid="{59A850A3-23DC-4D13-B83C-CB49222F75B8}">
      <text>
        <r>
          <rPr>
            <b/>
            <sz val="9"/>
            <color indexed="81"/>
            <rFont val="Tahoma"/>
            <family val="2"/>
            <charset val="238"/>
          </rPr>
          <t>According to SEF methodology, the project contributions are reported only after the project‘s successful completion. No project has been fully completed yet.</t>
        </r>
      </text>
    </comment>
    <comment ref="W32" authorId="0" shapeId="0" xr:uid="{8F52E325-F19D-4608-8F2D-A6ADF9486AFF}">
      <text>
        <r>
          <rPr>
            <b/>
            <sz val="9"/>
            <color indexed="81"/>
            <rFont val="Tahoma"/>
            <family val="2"/>
            <charset val="238"/>
          </rPr>
          <t>According to SEF methodology, the project contributions are reported only after the project‘s successful completion. No project has been fully completed yet.</t>
        </r>
      </text>
    </comment>
    <comment ref="Y32" authorId="0" shapeId="0" xr:uid="{DF792D4B-1324-4363-B76B-6B3C5D101966}">
      <text>
        <r>
          <rPr>
            <b/>
            <sz val="9"/>
            <color indexed="81"/>
            <rFont val="Tahoma"/>
            <family val="2"/>
            <charset val="238"/>
          </rPr>
          <t>According to SEF methodology, the project contributions are reported only after the project‘s successful completion. No project has been fully completed yet.</t>
        </r>
      </text>
    </comment>
    <comment ref="S33" authorId="0" shapeId="0" xr:uid="{8841DDC4-A24E-4192-8852-6BABC0F644E9}">
      <text>
        <r>
          <rPr>
            <b/>
            <sz val="9"/>
            <color indexed="81"/>
            <rFont val="Tahoma"/>
            <family val="2"/>
            <charset val="238"/>
          </rPr>
          <t>According to SEF methodology, the project contributions are reported only after the project‘s successful completion. No project has been fully completed yet.</t>
        </r>
      </text>
    </comment>
    <comment ref="U33" authorId="0" shapeId="0" xr:uid="{C1E9B343-BCEF-4337-9768-96658278E115}">
      <text>
        <r>
          <rPr>
            <b/>
            <sz val="9"/>
            <color indexed="81"/>
            <rFont val="Tahoma"/>
            <family val="2"/>
            <charset val="238"/>
          </rPr>
          <t>According to SEF methodology, the project contributions are reported only after the project‘s successful completion. No project has been fully completed yet.</t>
        </r>
      </text>
    </comment>
    <comment ref="W33" authorId="0" shapeId="0" xr:uid="{9F5351E3-1988-444B-A862-735E1307DE03}">
      <text>
        <r>
          <rPr>
            <b/>
            <sz val="9"/>
            <color indexed="81"/>
            <rFont val="Tahoma"/>
            <family val="2"/>
            <charset val="238"/>
          </rPr>
          <t>According to SEF methodology, the project contributions are reported only after the project‘s successful completion. No project has been fully completed yet.</t>
        </r>
      </text>
    </comment>
    <comment ref="Y33" authorId="0" shapeId="0" xr:uid="{35054251-E73F-4C20-AC02-B6E4365E2524}">
      <text>
        <r>
          <rPr>
            <b/>
            <sz val="9"/>
            <color indexed="81"/>
            <rFont val="Tahoma"/>
            <family val="2"/>
            <charset val="238"/>
          </rPr>
          <t>According to SEF methodology, the project contributions are reported only after the project‘s successful completion. No project has been fully completed yet.</t>
        </r>
      </text>
    </comment>
    <comment ref="S34" authorId="0" shapeId="0" xr:uid="{2B17F5F0-9807-456D-B626-82FC0F7F0410}">
      <text>
        <r>
          <rPr>
            <b/>
            <sz val="9"/>
            <color indexed="81"/>
            <rFont val="Tahoma"/>
            <family val="2"/>
            <charset val="238"/>
          </rPr>
          <t>According to SEF methodology, the project contributions are reported only after the project‘s successful completion. No project has been fully completed yet.</t>
        </r>
      </text>
    </comment>
    <comment ref="U34" authorId="0" shapeId="0" xr:uid="{9508D6BD-31B9-4DE2-8BAB-BCCF70A209A6}">
      <text>
        <r>
          <rPr>
            <b/>
            <sz val="9"/>
            <color indexed="81"/>
            <rFont val="Tahoma"/>
            <family val="2"/>
            <charset val="238"/>
          </rPr>
          <t>According to SEF methodology, the project contributions are reported only after the project‘s successful completion. No project has been fully completed yet.</t>
        </r>
      </text>
    </comment>
    <comment ref="W34" authorId="0" shapeId="0" xr:uid="{2266E14A-3A12-4400-9C16-0A411D2A3158}">
      <text>
        <r>
          <rPr>
            <b/>
            <sz val="9"/>
            <color indexed="81"/>
            <rFont val="Tahoma"/>
            <family val="2"/>
            <charset val="238"/>
          </rPr>
          <t>According to SEF methodology, the project contributions are reported only after the project‘s successful completion. No project has been fully completed yet.</t>
        </r>
      </text>
    </comment>
    <comment ref="Y34" authorId="0" shapeId="0" xr:uid="{2C74D389-9C52-4B18-964A-54AB3A03763A}">
      <text>
        <r>
          <rPr>
            <b/>
            <sz val="9"/>
            <color indexed="81"/>
            <rFont val="Tahoma"/>
            <family val="2"/>
            <charset val="238"/>
          </rPr>
          <t>According to SEF methodology, the project contributions are reported only after the project‘s successful completion. No project has been fully completed yet.</t>
        </r>
      </text>
    </comment>
    <comment ref="S35" authorId="0" shapeId="0" xr:uid="{6D3B35D3-78DD-4FE4-A5D4-4EC94F745C30}">
      <text>
        <r>
          <rPr>
            <b/>
            <sz val="9"/>
            <color indexed="81"/>
            <rFont val="Tahoma"/>
            <family val="2"/>
            <charset val="238"/>
          </rPr>
          <t>According to SEF methodology, the project contributions are reported only after the project‘s successful completion. No project has been fully completed yet.</t>
        </r>
      </text>
    </comment>
    <comment ref="U35" authorId="0" shapeId="0" xr:uid="{953BC401-784A-446E-B670-BBAFDB15C9F3}">
      <text>
        <r>
          <rPr>
            <b/>
            <sz val="9"/>
            <color indexed="81"/>
            <rFont val="Tahoma"/>
            <family val="2"/>
            <charset val="238"/>
          </rPr>
          <t>According to SEF methodology, the project contributions are reported only after the project‘s successful completion. No project has been fully completed yet.</t>
        </r>
      </text>
    </comment>
    <comment ref="W35" authorId="0" shapeId="0" xr:uid="{91B782E0-30DB-48AB-B575-6ACEBEDED94B}">
      <text>
        <r>
          <rPr>
            <b/>
            <sz val="9"/>
            <color indexed="81"/>
            <rFont val="Tahoma"/>
            <family val="2"/>
            <charset val="238"/>
          </rPr>
          <t>According to SEF methodology, the project contributions are reported only after the project‘s successful completion. No project has been fully completed yet.</t>
        </r>
      </text>
    </comment>
    <comment ref="Y35" authorId="0" shapeId="0" xr:uid="{4680AD02-2620-4FCC-9E93-0A51B2AA25DA}">
      <text>
        <r>
          <rPr>
            <b/>
            <sz val="9"/>
            <color indexed="81"/>
            <rFont val="Tahoma"/>
            <family val="2"/>
            <charset val="238"/>
          </rPr>
          <t>According to SEF methodology, the project contributions are reported only after the project‘s successful completion. No project has been fully completed yet.</t>
        </r>
      </text>
    </comment>
    <comment ref="S36" authorId="0" shapeId="0" xr:uid="{78BA9E20-024A-45B1-8A1B-127F84B84C1A}">
      <text>
        <r>
          <rPr>
            <b/>
            <sz val="9"/>
            <color indexed="81"/>
            <rFont val="Tahoma"/>
            <family val="2"/>
            <charset val="238"/>
          </rPr>
          <t>According to SEF methodology, the project contributions are reported only after the project‘s successful completion. No project has been fully completed yet.</t>
        </r>
      </text>
    </comment>
    <comment ref="U36" authorId="0" shapeId="0" xr:uid="{A98DB69F-1B5B-436A-A17F-906E5F60133C}">
      <text>
        <r>
          <rPr>
            <b/>
            <sz val="9"/>
            <color indexed="81"/>
            <rFont val="Tahoma"/>
            <family val="2"/>
            <charset val="238"/>
          </rPr>
          <t>According to SEF methodology, the project contributions are reported only after the project‘s successful completion. No project has been fully completed yet.</t>
        </r>
      </text>
    </comment>
    <comment ref="W36" authorId="0" shapeId="0" xr:uid="{9A49DA39-8FF6-4323-BA16-4329AABB663E}">
      <text>
        <r>
          <rPr>
            <b/>
            <sz val="9"/>
            <color indexed="81"/>
            <rFont val="Tahoma"/>
            <family val="2"/>
            <charset val="238"/>
          </rPr>
          <t>According to SEF methodology, the project contributions are reported only after the project‘s successful completion. No project has been fully completed yet.</t>
        </r>
      </text>
    </comment>
    <comment ref="Y36" authorId="0" shapeId="0" xr:uid="{756C8248-6195-4815-9FDE-FFAB352AC4F0}">
      <text>
        <r>
          <rPr>
            <b/>
            <sz val="9"/>
            <color indexed="81"/>
            <rFont val="Tahoma"/>
            <family val="2"/>
            <charset val="238"/>
          </rPr>
          <t>According to SEF methodology, the project contributions are reported only after the project‘s successful completion. No project has been fully completed yet.</t>
        </r>
      </text>
    </comment>
    <comment ref="S37" authorId="0" shapeId="0" xr:uid="{33EA4335-605D-4820-8EC8-F5ADEAE8A8FC}">
      <text>
        <r>
          <rPr>
            <b/>
            <sz val="9"/>
            <color indexed="81"/>
            <rFont val="Tahoma"/>
            <family val="2"/>
            <charset val="238"/>
          </rPr>
          <t>According to SEF methodology, the project contributions are reported only after the project‘s successful completion. No project has been fully completed yet.</t>
        </r>
      </text>
    </comment>
    <comment ref="U37" authorId="0" shapeId="0" xr:uid="{6C4F910B-D56E-4973-9110-98F712EE8B88}">
      <text>
        <r>
          <rPr>
            <b/>
            <sz val="9"/>
            <color indexed="81"/>
            <rFont val="Tahoma"/>
            <family val="2"/>
            <charset val="238"/>
          </rPr>
          <t>According to SEF methodology, the project contributions are reported only after the project‘s successful completion. No project has been fully completed yet.</t>
        </r>
      </text>
    </comment>
    <comment ref="W37" authorId="0" shapeId="0" xr:uid="{678C17FA-D54C-4FC3-9349-0B2F0E6AE3CF}">
      <text>
        <r>
          <rPr>
            <b/>
            <sz val="9"/>
            <color indexed="81"/>
            <rFont val="Tahoma"/>
            <family val="2"/>
            <charset val="238"/>
          </rPr>
          <t>According to SEF methodology, the project contributions are reported only after the project‘s successful completion. No project has been fully completed yet.</t>
        </r>
      </text>
    </comment>
    <comment ref="Y37" authorId="0" shapeId="0" xr:uid="{3A4A5239-3A71-49F3-A6C1-D40F34803671}">
      <text>
        <r>
          <rPr>
            <b/>
            <sz val="9"/>
            <color indexed="81"/>
            <rFont val="Tahoma"/>
            <family val="2"/>
            <charset val="238"/>
          </rPr>
          <t>According to SEF methodology, the project contributions are reported only after the project‘s successful completion. No project has been fully completed yet.</t>
        </r>
      </text>
    </comment>
    <comment ref="S38" authorId="0" shapeId="0" xr:uid="{2AC4F32C-26B5-43E7-AC53-43B533474E38}">
      <text>
        <r>
          <rPr>
            <b/>
            <sz val="9"/>
            <color indexed="81"/>
            <rFont val="Tahoma"/>
            <family val="2"/>
            <charset val="238"/>
          </rPr>
          <t>According to SEF methodology, the project contributions are reported only after the project‘s successful completion. No project has been fully completed yet.</t>
        </r>
      </text>
    </comment>
    <comment ref="U38" authorId="0" shapeId="0" xr:uid="{969FC283-EC25-4814-B10F-CAD6C60524A1}">
      <text>
        <r>
          <rPr>
            <b/>
            <sz val="9"/>
            <color indexed="81"/>
            <rFont val="Tahoma"/>
            <family val="2"/>
            <charset val="238"/>
          </rPr>
          <t>According to SEF methodology, the project contributions are reported only after the project‘s successful completion. No project has been fully completed yet.</t>
        </r>
      </text>
    </comment>
    <comment ref="W38" authorId="0" shapeId="0" xr:uid="{A3D02810-AC36-4BDD-BD37-A74EFDCF9DE4}">
      <text>
        <r>
          <rPr>
            <b/>
            <sz val="9"/>
            <color indexed="81"/>
            <rFont val="Tahoma"/>
            <family val="2"/>
            <charset val="238"/>
          </rPr>
          <t>According to SEF methodology, the project contributions are reported only after the project‘s successful completion. No project has been fully completed yet.</t>
        </r>
      </text>
    </comment>
    <comment ref="Y38" authorId="0" shapeId="0" xr:uid="{3BFD16C4-393F-4DA3-8DBC-3C60FC9260A9}">
      <text>
        <r>
          <rPr>
            <b/>
            <sz val="9"/>
            <color indexed="81"/>
            <rFont val="Tahoma"/>
            <family val="2"/>
            <charset val="238"/>
          </rPr>
          <t>According to SEF methodology, the project contributions are reported only after the project‘s successful completion. No project has been fully completed yet.</t>
        </r>
      </text>
    </comment>
    <comment ref="S39" authorId="0" shapeId="0" xr:uid="{AC95257D-3F71-482C-A16F-9C8AE265D120}">
      <text>
        <r>
          <rPr>
            <b/>
            <sz val="9"/>
            <color indexed="81"/>
            <rFont val="Tahoma"/>
            <family val="2"/>
            <charset val="238"/>
          </rPr>
          <t>According to SEF methodology, the project contributions are reported only after the project‘s successful completion. No project has been fully completed yet.</t>
        </r>
      </text>
    </comment>
    <comment ref="U39" authorId="0" shapeId="0" xr:uid="{6F11269B-A26C-45DB-A475-615A8F66BEA9}">
      <text>
        <r>
          <rPr>
            <b/>
            <sz val="9"/>
            <color indexed="81"/>
            <rFont val="Tahoma"/>
            <family val="2"/>
            <charset val="238"/>
          </rPr>
          <t>According to SEF methodology, the project contributions are reported only after the project‘s successful completion. No project has been fully completed yet.</t>
        </r>
      </text>
    </comment>
    <comment ref="W39" authorId="0" shapeId="0" xr:uid="{D65A7A8B-8532-43E2-B0CD-B5306F84A11C}">
      <text>
        <r>
          <rPr>
            <b/>
            <sz val="9"/>
            <color indexed="81"/>
            <rFont val="Tahoma"/>
            <family val="2"/>
            <charset val="238"/>
          </rPr>
          <t>According to SEF methodology, the project contributions are reported only after the project‘s successful completion. No project has been fully completed yet.</t>
        </r>
      </text>
    </comment>
    <comment ref="Y39" authorId="0" shapeId="0" xr:uid="{E7899118-EC5E-491B-848A-7F49C32784D7}">
      <text>
        <r>
          <rPr>
            <b/>
            <sz val="9"/>
            <color indexed="81"/>
            <rFont val="Tahoma"/>
            <family val="2"/>
            <charset val="238"/>
          </rPr>
          <t>According to SEF methodology, the project contributions are reported only after the project‘s successful completion. No project has been fully completed yet.</t>
        </r>
      </text>
    </comment>
    <comment ref="Y40" authorId="0" shapeId="0" xr:uid="{D49CC9A4-98FD-4CC3-BDBF-0A3A3822F325}">
      <text>
        <r>
          <rPr>
            <b/>
            <sz val="9"/>
            <color indexed="81"/>
            <rFont val="Tahoma"/>
            <family val="2"/>
            <charset val="238"/>
          </rPr>
          <t>According to SEF methodology, the project contributions are reported only after the project‘s successful completion. No project has been fully completed yet.</t>
        </r>
      </text>
    </comment>
    <comment ref="S41" authorId="0" shapeId="0" xr:uid="{A944C9F4-B1F4-4D61-8940-2565385A80DC}">
      <text>
        <r>
          <rPr>
            <b/>
            <sz val="9"/>
            <color indexed="81"/>
            <rFont val="Tahoma"/>
            <family val="2"/>
            <charset val="238"/>
          </rPr>
          <t>According to SEF methodology, the project contributions are reported only after the project‘s successful completion. No project has been fully completed yet.</t>
        </r>
      </text>
    </comment>
    <comment ref="U41" authorId="0" shapeId="0" xr:uid="{0CA12AF0-084B-44D5-B210-956600DFC9B9}">
      <text>
        <r>
          <rPr>
            <b/>
            <sz val="9"/>
            <color indexed="81"/>
            <rFont val="Tahoma"/>
            <family val="2"/>
            <charset val="238"/>
          </rPr>
          <t>According to SEF methodology, the project contributions are reported only after the project‘s successful completion. No project has been fully completed yet.</t>
        </r>
      </text>
    </comment>
    <comment ref="W41" authorId="0" shapeId="0" xr:uid="{C85E38BC-888D-4090-9579-909144B635AD}">
      <text>
        <r>
          <rPr>
            <b/>
            <sz val="9"/>
            <color indexed="81"/>
            <rFont val="Tahoma"/>
            <family val="2"/>
            <charset val="238"/>
          </rPr>
          <t>According to SEF methodology, the project contributions are reported only after the project‘s successful completion. No project has been fully completed yet.</t>
        </r>
      </text>
    </comment>
    <comment ref="Y41" authorId="0" shapeId="0" xr:uid="{4BE6304B-EE64-4FB2-A86D-1E807226EEAE}">
      <text>
        <r>
          <rPr>
            <b/>
            <sz val="9"/>
            <color indexed="81"/>
            <rFont val="Tahoma"/>
            <family val="2"/>
            <charset val="238"/>
          </rPr>
          <t>According to SEF methodology, the project contributions are reported only after the project‘s successful completion. No project has been fully completed yet.</t>
        </r>
      </text>
    </comment>
    <comment ref="Y42" authorId="0" shapeId="0" xr:uid="{90588EBE-6CB5-4A07-A3BB-C73AD11BB493}">
      <text>
        <r>
          <rPr>
            <b/>
            <sz val="9"/>
            <color indexed="81"/>
            <rFont val="Tahoma"/>
            <family val="2"/>
            <charset val="238"/>
          </rPr>
          <t>According to SEF methodology, the project contributions are reported only after the project‘s successful completion. No project has been fully completed yet.</t>
        </r>
      </text>
    </comment>
    <comment ref="Y43" authorId="0" shapeId="0" xr:uid="{7F667BBA-58CC-4468-87BA-B2B3B7CD1294}">
      <text>
        <r>
          <rPr>
            <b/>
            <sz val="9"/>
            <color indexed="81"/>
            <rFont val="Tahoma"/>
            <family val="2"/>
            <charset val="238"/>
          </rPr>
          <t>According to SEF methodology, the project contributions are reported only after the project‘s successful completion. No project has been fully completed yet.</t>
        </r>
      </text>
    </comment>
    <comment ref="Y44" authorId="0" shapeId="0" xr:uid="{D732D0ED-6C79-4BC7-8F43-F05FD8E14CD2}">
      <text>
        <r>
          <rPr>
            <b/>
            <sz val="9"/>
            <color indexed="81"/>
            <rFont val="Tahoma"/>
            <family val="2"/>
            <charset val="238"/>
          </rPr>
          <t>According to SEF methodology, the project contributions are reported only after the project‘s successful completion. No project has been fully completed yet.</t>
        </r>
      </text>
    </comment>
    <comment ref="Y45" authorId="0" shapeId="0" xr:uid="{ACF88143-31AF-415C-A985-972F02170A44}">
      <text>
        <r>
          <rPr>
            <b/>
            <sz val="9"/>
            <color indexed="81"/>
            <rFont val="Tahoma"/>
            <family val="2"/>
            <charset val="238"/>
          </rPr>
          <t>According to SEF methodology, the project contributions are reported only after the project‘s successful completion. No project has been fully completed yet.</t>
        </r>
      </text>
    </comment>
    <comment ref="Y46" authorId="0" shapeId="0" xr:uid="{41F91A64-0302-452A-87EB-B14F21CE4F2A}">
      <text>
        <r>
          <rPr>
            <b/>
            <sz val="9"/>
            <color indexed="81"/>
            <rFont val="Tahoma"/>
            <family val="2"/>
            <charset val="238"/>
          </rPr>
          <t>According to SEF methodology, the project contributions are reported only after the project‘s successful completion. No project has been fully completed yet.</t>
        </r>
      </text>
    </comment>
    <comment ref="Y47" authorId="0" shapeId="0" xr:uid="{2451548C-E78F-4677-B428-45F957717D71}">
      <text>
        <r>
          <rPr>
            <b/>
            <sz val="9"/>
            <color indexed="81"/>
            <rFont val="Tahoma"/>
            <family val="2"/>
            <charset val="238"/>
          </rPr>
          <t>According to SEF methodology, the project contributions are reported only after the project‘s successful completion. No project has been fully completed yet.</t>
        </r>
      </text>
    </comment>
    <comment ref="Y48" authorId="0" shapeId="0" xr:uid="{60F8B22B-36F3-4259-8CAA-C805F0AE6946}">
      <text>
        <r>
          <rPr>
            <b/>
            <sz val="9"/>
            <color indexed="81"/>
            <rFont val="Tahoma"/>
            <family val="2"/>
            <charset val="238"/>
          </rPr>
          <t>According to SEF methodology, the project contributions are reported only after the project‘s successful completion. No project has been fully completed yet.</t>
        </r>
      </text>
    </comment>
    <comment ref="Y49" authorId="0" shapeId="0" xr:uid="{B7015BEB-F869-4E59-9BE0-8956C6D0F681}">
      <text>
        <r>
          <rPr>
            <b/>
            <sz val="9"/>
            <color indexed="81"/>
            <rFont val="Tahoma"/>
            <family val="2"/>
            <charset val="238"/>
          </rPr>
          <t>According to SEF methodology, the project contributions are reported only after the project‘s successful completion. No project has been fully completed yet.</t>
        </r>
      </text>
    </comment>
    <comment ref="Y50" authorId="0" shapeId="0" xr:uid="{1D74B128-F902-4A68-8FE4-85781C7AD443}">
      <text>
        <r>
          <rPr>
            <b/>
            <sz val="9"/>
            <color indexed="81"/>
            <rFont val="Tahoma"/>
            <family val="2"/>
            <charset val="238"/>
          </rPr>
          <t>According to SEF methodology, the project contributions are reported only after the project‘s successful completion. No project has been fully completed yet.</t>
        </r>
      </text>
    </comment>
    <comment ref="Y51" authorId="0" shapeId="0" xr:uid="{24C44D31-AC29-46F6-BF0A-6F44498BB70A}">
      <text>
        <r>
          <rPr>
            <b/>
            <sz val="9"/>
            <color indexed="81"/>
            <rFont val="Tahoma"/>
            <family val="2"/>
            <charset val="238"/>
          </rPr>
          <t>According to SEF methodology, the project contributions are reported only after the project‘s successful completion. No project has been fully completed yet.</t>
        </r>
      </text>
    </comment>
    <comment ref="Y52" authorId="0" shapeId="0" xr:uid="{867AEA3B-9B7D-4378-AB5F-64E641F7FA0C}">
      <text>
        <r>
          <rPr>
            <b/>
            <sz val="9"/>
            <color indexed="81"/>
            <rFont val="Tahoma"/>
            <family val="2"/>
            <charset val="238"/>
          </rPr>
          <t>According to SEF methodology, the project contributions are reported only after the project‘s successful completion. No project has been fully completed yet.</t>
        </r>
      </text>
    </comment>
    <comment ref="Y53" authorId="0" shapeId="0" xr:uid="{FC57C882-F6D9-48E3-93BB-50FD0A45D2DB}">
      <text>
        <r>
          <rPr>
            <b/>
            <sz val="9"/>
            <color indexed="81"/>
            <rFont val="Tahoma"/>
            <family val="2"/>
            <charset val="238"/>
          </rPr>
          <t>According to SEF methodology, the project contributions are reported only after the project‘s successful completion. No project has been fully completed yet.</t>
        </r>
      </text>
    </comment>
    <comment ref="Y54" authorId="0" shapeId="0" xr:uid="{A621E7CA-13C5-4E63-989B-904C3BF17874}">
      <text>
        <r>
          <rPr>
            <b/>
            <sz val="9"/>
            <color indexed="81"/>
            <rFont val="Tahoma"/>
            <family val="2"/>
            <charset val="238"/>
          </rPr>
          <t>According to SEF methodology, the project contributions are reported only after the project‘s successful completion. No project has been fully completed yet.</t>
        </r>
      </text>
    </comment>
    <comment ref="Y55" authorId="0" shapeId="0" xr:uid="{A2C2432C-1650-4EED-BA3B-280CA6C8F126}">
      <text>
        <r>
          <rPr>
            <b/>
            <sz val="9"/>
            <color indexed="81"/>
            <rFont val="Tahoma"/>
            <family val="2"/>
            <charset val="238"/>
          </rPr>
          <t>According to SEF methodology, the project contributions are reported only after the project‘s successful completion. No project has been fully completed yet.</t>
        </r>
      </text>
    </comment>
    <comment ref="Y56" authorId="0" shapeId="0" xr:uid="{B096BE8E-2495-445D-A92E-361AB9A45B1E}">
      <text>
        <r>
          <rPr>
            <b/>
            <sz val="9"/>
            <color indexed="81"/>
            <rFont val="Tahoma"/>
            <family val="2"/>
            <charset val="238"/>
          </rPr>
          <t>According to SEF methodology, the project contributions are reported only after the project‘s successful completion. No project has been fully completed yet.</t>
        </r>
      </text>
    </comment>
    <comment ref="Y57" authorId="0" shapeId="0" xr:uid="{6DD42F21-420B-4A4B-9C50-286D14CE78BA}">
      <text>
        <r>
          <rPr>
            <b/>
            <sz val="9"/>
            <color indexed="81"/>
            <rFont val="Tahoma"/>
            <family val="2"/>
            <charset val="238"/>
          </rPr>
          <t>According to SEF methodology, the project contributions are reported only after the project‘s successful completion. No project has been fully completed yet.</t>
        </r>
      </text>
    </comment>
    <comment ref="Y58" authorId="0" shapeId="0" xr:uid="{D0B6651F-0B08-4292-B8DE-6A1DC80C23FA}">
      <text>
        <r>
          <rPr>
            <b/>
            <sz val="9"/>
            <color indexed="81"/>
            <rFont val="Tahoma"/>
            <family val="2"/>
            <charset val="238"/>
          </rPr>
          <t>According to SEF methodology, the project contributions are reported only after the project‘s successful completion. No project has been fully completed yet.</t>
        </r>
      </text>
    </comment>
    <comment ref="Y59" authorId="0" shapeId="0" xr:uid="{B1C9C18E-3338-44D7-A1D4-5B14CB6C788E}">
      <text>
        <r>
          <rPr>
            <b/>
            <sz val="9"/>
            <color indexed="81"/>
            <rFont val="Tahoma"/>
            <family val="2"/>
            <charset val="238"/>
          </rPr>
          <t>According to SEF methodology, the project contributions are reported only after the project‘s successful completion. No project has been fully completed yet.</t>
        </r>
      </text>
    </comment>
    <comment ref="S60" authorId="0" shapeId="0" xr:uid="{C70F153C-A959-42BD-864E-B6BF4ED27CE8}">
      <text>
        <r>
          <rPr>
            <b/>
            <sz val="9"/>
            <color indexed="81"/>
            <rFont val="Tahoma"/>
            <family val="2"/>
            <charset val="238"/>
          </rPr>
          <t>According to SEF methodology, the project contributions are reported only after the project‘s successful completion. No project has been fully completed yet.</t>
        </r>
      </text>
    </comment>
    <comment ref="U60" authorId="0" shapeId="0" xr:uid="{51CFA324-A5A1-4A7E-B117-63E36CC2B615}">
      <text>
        <r>
          <rPr>
            <b/>
            <sz val="9"/>
            <color indexed="81"/>
            <rFont val="Tahoma"/>
            <family val="2"/>
            <charset val="238"/>
          </rPr>
          <t>According to SEF methodology, the project contributions are reported only after the project‘s successful completion. No project has been fully completed yet.</t>
        </r>
      </text>
    </comment>
    <comment ref="W60" authorId="0" shapeId="0" xr:uid="{FE22F31B-E96A-46BB-BB8D-B35AFACD48A0}">
      <text>
        <r>
          <rPr>
            <b/>
            <sz val="9"/>
            <color indexed="81"/>
            <rFont val="Tahoma"/>
            <family val="2"/>
            <charset val="238"/>
          </rPr>
          <t>According to SEF methodology, the project contributions are reported only after the project‘s successful completion. No project has been fully completed yet.</t>
        </r>
      </text>
    </comment>
    <comment ref="Y60" authorId="0" shapeId="0" xr:uid="{CC69E82F-C867-4682-9869-AB042843CCFD}">
      <text>
        <r>
          <rPr>
            <b/>
            <sz val="9"/>
            <color indexed="81"/>
            <rFont val="Tahoma"/>
            <family val="2"/>
            <charset val="238"/>
          </rPr>
          <t>According to SEF methodology, the project contributions are reported only after the project‘s successful completion. No project has been fully completed yet.</t>
        </r>
      </text>
    </comment>
  </commentList>
</comments>
</file>

<file path=xl/sharedStrings.xml><?xml version="1.0" encoding="utf-8"?>
<sst xmlns="http://schemas.openxmlformats.org/spreadsheetml/2006/main" count="1175" uniqueCount="337">
  <si>
    <t>Modernisation Fund Annual Report Template</t>
  </si>
  <si>
    <t>Introduction to the Excel-tool "Modernisation_Fund_Annual_Report_Template.xlsx"</t>
  </si>
  <si>
    <r>
      <rPr>
        <sz val="11"/>
        <color rgb="FF000000"/>
        <rFont val="Calibri"/>
        <family val="2"/>
        <charset val="238"/>
        <scheme val="minor"/>
      </rPr>
      <t xml:space="preserve">3. The worksheet titled </t>
    </r>
    <r>
      <rPr>
        <b/>
        <i/>
        <sz val="11"/>
        <color rgb="FF000000"/>
        <rFont val="Calibri"/>
        <family val="2"/>
        <charset val="238"/>
        <scheme val="minor"/>
      </rPr>
      <t>'Overview Planned Investments'</t>
    </r>
    <r>
      <rPr>
        <sz val="11"/>
        <color rgb="FF000000"/>
        <rFont val="Calibri"/>
        <family val="2"/>
        <charset val="238"/>
        <scheme val="minor"/>
      </rPr>
      <t xml:space="preserve"> requires supplementary details according to </t>
    </r>
    <r>
      <rPr>
        <b/>
        <sz val="11"/>
        <color rgb="FF000000"/>
        <rFont val="Calibri"/>
        <family val="2"/>
        <charset val="238"/>
        <scheme val="minor"/>
      </rPr>
      <t>Annex III of the Implementing Regulation (EU) 2020/1001</t>
    </r>
    <r>
      <rPr>
        <sz val="11"/>
        <color rgb="FF000000"/>
        <rFont val="Calibri"/>
        <family val="2"/>
        <charset val="238"/>
        <scheme val="minor"/>
      </rPr>
      <t xml:space="preserve"> and </t>
    </r>
    <r>
      <rPr>
        <i/>
        <sz val="11"/>
        <color rgb="FF000000"/>
        <rFont val="Calibri"/>
        <family val="2"/>
        <charset val="238"/>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</si>
  <si>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</si>
  <si>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</si>
  <si>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</si>
  <si>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</si>
  <si>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</si>
  <si>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</si>
  <si>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Bulgaria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</si>
  <si>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</si>
  <si>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</si>
  <si>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</si>
  <si>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</si>
  <si>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</si>
  <si>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</si>
  <si>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</si>
  <si>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</si>
  <si>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</si>
  <si>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</si>
  <si>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</si>
  <si>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</si>
  <si>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</si>
  <si>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</si>
  <si>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</si>
  <si>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</si>
  <si>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</si>
  <si>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</si>
  <si>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</si>
  <si>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</si>
  <si>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</si>
  <si>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</si>
  <si>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</si>
  <si>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</si>
  <si>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</si>
  <si>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</si>
  <si>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</si>
  <si>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</si>
  <si>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</si>
  <si>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</si>
  <si>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</si>
  <si>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</si>
  <si>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</si>
  <si>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</si>
  <si>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</si>
  <si>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</si>
  <si>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</si>
  <si>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1. Overview of investments planned in the next two calendar years and, where possible, the outlook until 2030</t>
  </si>
  <si>
    <t>2. Information about the outcome of stakeholder consultation on the draft overview of investments under Article 13(5)</t>
  </si>
  <si>
    <t>1.1. Name of the project proponent or the scheme managing authority</t>
  </si>
  <si>
    <t>1.3. Estimate of the total cost of the investment</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</si>
  <si>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</si>
  <si>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</si>
  <si>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</si>
  <si>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</si>
  <si>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</si>
  <si>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</si>
  <si>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</si>
  <si>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bMS</t>
  </si>
  <si>
    <t>Year</t>
  </si>
  <si>
    <t>Column1</t>
  </si>
  <si>
    <t>Column2</t>
  </si>
  <si>
    <t>-</t>
  </si>
  <si>
    <t>Czechia</t>
  </si>
  <si>
    <t>Estonia</t>
  </si>
  <si>
    <t>Greece</t>
  </si>
  <si>
    <t>Croatia</t>
  </si>
  <si>
    <t>Latvia</t>
  </si>
  <si>
    <t>Lithuania</t>
  </si>
  <si>
    <t>Hungary</t>
  </si>
  <si>
    <t>Poland</t>
  </si>
  <si>
    <t>Portugal</t>
  </si>
  <si>
    <t>Romania</t>
  </si>
  <si>
    <t>Slovenia</t>
  </si>
  <si>
    <t>Slovakia</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</si>
  <si>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</si>
  <si>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</si>
  <si>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t>Priority</t>
  </si>
  <si>
    <t>Scheme</t>
  </si>
  <si>
    <t>Construction ongoing</t>
  </si>
  <si>
    <t>MF 2021-1 CZ 0-001</t>
  </si>
  <si>
    <t>MF 2022-2 CZ 0-002</t>
  </si>
  <si>
    <t>MF 2021-1 CZ 0-002</t>
  </si>
  <si>
    <t>MF 2022-1 CZ 0-004</t>
  </si>
  <si>
    <t>MF 2022-1 CZ 0-005</t>
  </si>
  <si>
    <t>MF 2021-2 CZ 0-001</t>
  </si>
  <si>
    <t>MF 2021-2 CZ 0-002</t>
  </si>
  <si>
    <t>MF 2022-1 CZ 1-001</t>
  </si>
  <si>
    <t>MF 2022-1 CZ 1-003</t>
  </si>
  <si>
    <t>MF 2022-1 CZ 1-004</t>
  </si>
  <si>
    <t>MF 2022-1 CZ 1-006</t>
  </si>
  <si>
    <t>MF 2022-1 CZ 1-008</t>
  </si>
  <si>
    <t>MF 2022-1 CZ 0-001</t>
  </si>
  <si>
    <t>MF 2022-1 CZ 0-002</t>
  </si>
  <si>
    <t>MF 2022-1 CZ 0-003</t>
  </si>
  <si>
    <t>MF 2022-1 CZ 0-006</t>
  </si>
  <si>
    <t>MF 2022-2 CZ 1-001</t>
  </si>
  <si>
    <t>MF 2022-2 CZ 0-001</t>
  </si>
  <si>
    <t>MF 2022-2 CZ 0-003</t>
  </si>
  <si>
    <t>Non-priority</t>
  </si>
  <si>
    <t>MF 2021-2 CZ 0-003</t>
  </si>
  <si>
    <t>MF 2022-1 CZ 0-008</t>
  </si>
  <si>
    <t>MF 2023-1 CZ 0-008</t>
  </si>
  <si>
    <t>MF 2023-1 CZ 0-001</t>
  </si>
  <si>
    <t>MF 2023-1 CZ 0-002</t>
  </si>
  <si>
    <t>MF 2023-1 CZ 0-003</t>
  </si>
  <si>
    <t>MF 2023-1 CZ 0-004</t>
  </si>
  <si>
    <t>MF 2023-1 CZ 0-005</t>
  </si>
  <si>
    <t>Project</t>
  </si>
  <si>
    <t>MF 2023-1 CZ 0-007</t>
  </si>
  <si>
    <t>MF 2023-1 CZ 0-009</t>
  </si>
  <si>
    <t>MF 2023-1 CZ 0-010</t>
  </si>
  <si>
    <t>MF 2023-1 CZ 0-011</t>
  </si>
  <si>
    <t>MF 2023-1 CZ 0-013</t>
  </si>
  <si>
    <t>MF 2023-2 CZ 0-002</t>
  </si>
  <si>
    <t>MF 2023-2 CZ 0-003</t>
  </si>
  <si>
    <t>MF 2023-2 CZ 0-005</t>
  </si>
  <si>
    <t>MF 2023-2 CZ 0-006</t>
  </si>
  <si>
    <t>MF 2023-2 CZ 0-008</t>
  </si>
  <si>
    <t>MF 2023-2 CZ 0-010</t>
  </si>
  <si>
    <t>Scheme (Part A): Support for photovoltaic power plants with installed capacity up to 1 MW of the “RES+” Programme (New renewable energy sources)</t>
  </si>
  <si>
    <t>Scheme (Part B): Support for photovoltaic power plants with installed capacity above 1 MW of the “RES+” Programme (New renewable energy sources)</t>
  </si>
  <si>
    <t>Scheme (Part A): Modernisation of energy sources priority investments of the Programme “HEAT”</t>
  </si>
  <si>
    <t>Scheme (Part A1): Modernisation of energy production priority investments of the Programme ENERG ETS</t>
  </si>
  <si>
    <t>Scheme: Modernization of energy sources to natural gas with CHP; priority investment of the Programme “HEAT” (Modernization of thermal energy supply systems)</t>
  </si>
  <si>
    <t>Scheme: Modernisation of energy sources to natural gas with CHP; priority investments of the Programme “ENERG ETS” (Improvement of energy efficiency and reductions of emissions of greenhouse gases in EU ETS industry)</t>
  </si>
  <si>
    <t>Scheme: Modernisation of energy sources to natural gas with CHP; priority investments of the Programme “ENERG ETS” (Improvement of energy efficiency and reductions of emissions of greenhouse gases in EU ETS industry) (P‐5 Modernization of natural gas energy sources with CHP)</t>
  </si>
  <si>
    <t>Scheme: Municipal PV - small municipalities; priority investment of the “RES+” Programme (New renewable energy sources)</t>
  </si>
  <si>
    <t>Scheme: Municipal PV – communal renewable energy; priority investment of the “RES+” Programme (New renewable energy sources)</t>
  </si>
  <si>
    <t>Scheme: Modernisation of public lighting; priority investment of the Programme “LIGHTPUB” (Modernization of public lighting systems)</t>
  </si>
  <si>
    <t>Scheme (Part 1A): Modernization of energy sources to biomass without CHP; non-priority investments of the Programme “HEAT” (Modernization of thermal energy supply systems)</t>
  </si>
  <si>
    <t>Scheme (Part 1C): Modernization of energy sources to natural gas without CHP; non-priority investments of the Programme “HEAT” (Modernization of thermal energy supply systems)</t>
  </si>
  <si>
    <t>Scheme (Part 2A): Modernisation of energy sources to biomass without CHP; non-priority investments of the Programme “ENERG ETS” (Improvement of energy efficiency and reductions of emissions of greenhouse gases in EU ETS industry)</t>
  </si>
  <si>
    <t>Scheme (Part 2C): Modernisation of energy sources to natural gas without CHP; non-priority investments of the Programme “ENERG ETS” (Improvement of energy efficiency and reductions of emissions of greenhouse gases in EU ETS industry)</t>
  </si>
  <si>
    <t>P-2E: Scheme – Modernization of natural gas energy sources without CHP, ENERG ETS (CZ) Programme</t>
  </si>
  <si>
    <t>Energy Efficiency and Energy Savings in houses and buildings for Residential Sector (HouseEnerg Programme)</t>
  </si>
  <si>
    <t>Improving energy efficiency in industrial production under the EU ETS</t>
  </si>
  <si>
    <t>Financial instrument for improving energy efficiency in business (ENERG Programme)</t>
  </si>
  <si>
    <t>Renewable Modernisation of Energy Sources for Residential Sector (HOUSEnerg Programme)</t>
  </si>
  <si>
    <t>Modernization of the ŠKO-ENERGO heating plant</t>
  </si>
  <si>
    <t>Modernization of WtE plant of the SAKO Brno to increase processing capacity and operational efficiency</t>
  </si>
  <si>
    <t>Construction of WtE facility in the Mělník power plant location</t>
  </si>
  <si>
    <t>Scheme: Energy efficiency and savings in modernisation and development of pipelines in the district heating and cooling (DHC) - priority investment of the Programme “HEAT” (Modernization of thermal energy supply systems)</t>
  </si>
  <si>
    <t>Replacement of a coal block with a gas source (STAGE I) - Opatovice</t>
  </si>
  <si>
    <t>Waste to energy plant in Písek</t>
  </si>
  <si>
    <t>The Construction of a steam-gas cycle PPC1 at The UE Komořany</t>
  </si>
  <si>
    <t>Waste-to-Energy Facility EVO – Komořany, Most</t>
  </si>
  <si>
    <t>Energy efficiency and energy savings in public buildings (ENERGov Programme)</t>
  </si>
  <si>
    <t>Energy efficiency and energy savings in new buildings for public sector (ENERGov Programme)</t>
  </si>
  <si>
    <t>Construction of OV VP4 media preheating</t>
  </si>
  <si>
    <t>EGT-transition to low-emission heat and power generation – Stage 1.</t>
  </si>
  <si>
    <t>The Construction of a steam-gas cycle PPC2 at The UE Komořany</t>
  </si>
  <si>
    <t>Replacement of a coal block with a gas source - STAGE II</t>
  </si>
  <si>
    <t>EVO Planá - Energie z odpadu Táborska / WtE Planá</t>
  </si>
  <si>
    <t>Location of the investment activity is the whole Czech Republic, i.e.: CZ01 Praha, CZ02 Střední Čechy, CZ03 Jihozápad, CZ04 Severozápad, CZ05 Severovýchod, CZ06 Jihovýchod, CZ07 Střední Morava, CZ08 Moravskoslezsko.</t>
  </si>
  <si>
    <t>Any body based in the Czech Republic and holding a business licence in the energy sector pursuant to Act no. 458/2000 Coll (for more details and exceptions see Annex A). The scheme supports legal entities, municipalities, individuals as well as communities for renewable energy.</t>
  </si>
  <si>
    <t>Czech small municipalities with less than 3,000 inhabitants.</t>
  </si>
  <si>
    <t>Czech municipalities and the entities entirely in public/municipal ownership.</t>
  </si>
  <si>
    <t>Entities operating the EU ETS installations in the Czech Republic.
Based on the analysis of submitted projects intentions, mostly measures on installations in the steel industry, chemical industry, and production of building materials are expected. An updated list of facilities in the EU ETS is published on the website of the Ministry of the Environment.</t>
  </si>
  <si>
    <t>Regions, municipalities, voluntary associations of municipalities, city districts of the capital city of Prague and companies owned by a public entity or operators of public lighting systems.</t>
  </si>
  <si>
    <t>The whole Czech Republic, i.e.: CZ01 Praha, CZ02 Střední Čechy, CZ03 Jihozápad, CZ04 Severozápad, CZ05 Severovýchod, CZ06 Jihovýchod, CZ07 Střední Morava, CZ08 Moravskoslezsko.</t>
  </si>
  <si>
    <t>Any body based in the Czech Republic and holding a business licence in the energy sector pursuant to Act no. 458/2000 Coll. Significant number of projects is expected from electricity generators according to Art. 10c of the Emission Trading Directive, then legal entities outside the EU ETS sector, municipalities, individuals as well as communities for renewable energy.</t>
  </si>
  <si>
    <t>Modernization of “Brno-North” Heat Source for Brno City Heat Energy Supply System</t>
  </si>
  <si>
    <t>CZ04 Severozápad</t>
  </si>
  <si>
    <t>CZ02 Střední Čechy</t>
  </si>
  <si>
    <t>CZ08 Moravskoslezsko</t>
  </si>
  <si>
    <t>Třinecké železárny, a. s.</t>
  </si>
  <si>
    <t>Energotrans, a. s.</t>
  </si>
  <si>
    <t>United Energy, a.s.</t>
  </si>
  <si>
    <t>NA</t>
  </si>
  <si>
    <t>Elektrárny Opatovice a.s.</t>
  </si>
  <si>
    <t>CZ05 Severovýchod</t>
  </si>
  <si>
    <t>C-Energy Planá s.r.o.</t>
  </si>
  <si>
    <t>CZ03 Jihozápad</t>
  </si>
  <si>
    <t>ZEVO PÍSEK s.r.o.</t>
  </si>
  <si>
    <t>ČEZ, a. s.</t>
  </si>
  <si>
    <t>SAKO Brno, a.s.</t>
  </si>
  <si>
    <t>CZ06 Jihovýchod</t>
  </si>
  <si>
    <t>ŠKO-ENERGO, s.r.o.</t>
  </si>
  <si>
    <t>Teplárny Brno, a.s.</t>
  </si>
  <si>
    <t>NR</t>
  </si>
  <si>
    <t>Not started</t>
  </si>
  <si>
    <t>Owners of single-family residential houses (as defined by the Act No.283/2021 Coll. Building Act. and owners of the apartment buildings as defined by the Act No. 501/2006. Single-family residential houses and apartment buildings will be used for non-commercial activity.</t>
  </si>
  <si>
    <t>Public and state entities and their organizations, such as schools, cultural and sports facilities, universities, public research institutions, business companies owned 100% by a public entity, state enterprises, organizational units of the state, state funded organizations, associations, churches, foundations, etc.</t>
  </si>
  <si>
    <t>Tender ongoing</t>
  </si>
  <si>
    <t>No</t>
  </si>
  <si>
    <t>Yes, 2020, 2021</t>
  </si>
  <si>
    <t>Yes, 2020</t>
  </si>
  <si>
    <t>Yes, 2021</t>
  </si>
  <si>
    <t>No changes</t>
  </si>
  <si>
    <t>Yes, 2020, 2021, 2022</t>
  </si>
  <si>
    <t>Yes, 2021, 2022</t>
  </si>
  <si>
    <t>Yes, 2022</t>
  </si>
  <si>
    <t>The audit and on-site inspections for this project are governed by the RES+ programme document (chapter 10.4.3, page 27, https://www.sfzp.cz/files/documents/storage/2021/05/20/1621500994_ModF_RES_EN.pdf).</t>
  </si>
  <si>
    <t>The audit and on-site inspections for this project are governed by the HEAT programme document (chapter 9.4.3, page 17, https://www.sfzp.cz/files/documents/storage/2023/02/22/1677054553_ModF_HEAT_ENG_2022.pdf).</t>
  </si>
  <si>
    <t>The audit and on-site inspections for this project are governed by the ENERG ETS programme document (chapter 9.4.3, page 17, https://www.sfzp.cz/files/documents/storage/2023/09/21/1695282700_ModF_ENERG%20ETS_EN_09-2023.pdf).</t>
  </si>
  <si>
    <t>The programme document of the ENERGov programme will be developed on the basis of the scheme and subsequently published on the SEF CR website (https://www.sfzp.cz/dotace-a-pujcky/modernizacni-fond/dokumenty/). The requirements for audit and control activities will be specified here in the same way as in the RES+, HEAT and ENERG ETS programmes (see above).</t>
  </si>
  <si>
    <t>The programme document of the HOUSEnerg programme will be developed on the basis of the scheme and subsequently published on the SEF CR website (https://www.sfzp.cz/dotace-a-pujcky/modernizacni-fond/dokumenty/). The requirements for audit and control activities will be specified here in the same way as in the RES+, HEAT and ENERG ETS programmes (see above).</t>
  </si>
  <si>
    <t>The programme document of the ENERG programme will be developed on the basis of the scheme and subsequently published on the SEF CR website (https://www.sfzp.cz/dotace-a-pujcky/modernizacni-fond/dokumenty/). The requirements for audit and control activities will be specified here in the same way as in the RES+, HEAT and ENERG ETS programmes (see above).</t>
  </si>
  <si>
    <t>The programme document of the LIGHTPUB programme will be developed on the basis of the scheme and subsequently published on the SEF CR website (https://www.sfzp.cz/dotace-a-pujcky/modernizacni-fond/dokumenty/). The requirements for audit and control activities will be specified here in the same way as in the RES+, HEAT and ENERG ETS programmes (see above).</t>
  </si>
  <si>
    <t>Name and reference of the investment/Název a reference investice</t>
  </si>
  <si>
    <t xml:space="preserve">1.2. Specific location of the investment or the geographical scope of the scheme (location name, country name) </t>
  </si>
  <si>
    <t xml:space="preserve">1.5. Status of any State aid assessment concerning the investment, where applicable (completed, pending,not applicable) / </t>
  </si>
  <si>
    <t>1.4 Summary description of the investmen</t>
  </si>
  <si>
    <t>State Environmental Fund of the Czech Republic</t>
  </si>
  <si>
    <t>Support for projects approved within the framework of the scheme is provided after the issuance of a decision by the Minister of the Environment and after the conclusion of a grant agreement with SEF CR, which states the amount of support taking into account co-financing from private sources.</t>
  </si>
  <si>
    <t>1.6. Estimate of the financing from the Modernisation Fund and outline of the intended financing proposals</t>
  </si>
  <si>
    <t>pending</t>
  </si>
  <si>
    <t>Stakeholder meetings within the Modernisation Fund Platform including entities whose competence includes areas supported by the Modernisation Fund (representatives of stakeholders from state administration bodies, professional associations, NGO´s, the professional public and other partners). It meets at least twice a year.</t>
  </si>
  <si>
    <t>Entities whose competence includes areas supported by the Modernisation Fund (representatives of stakeholders from state administration bodies, professional associations, NGO´s, the professional public and other partners).</t>
  </si>
  <si>
    <t>The subject of the project is the replacement of the heat source in the thermal energy supply system with a change of the fuel base from coal to natural gas in combination with a high-efficiency CHP.</t>
  </si>
  <si>
    <t>Contribution especially to: • National Energy and Climate Plan; • State Energy Policy; • The Climate Protection Policy; • National emission reduction programme. Other national energy and climate action plans are also benefitted due to the focus of the project on change of solid fossil fuel base  to climate more friendly fuels and enhancing energy efficiency.</t>
  </si>
  <si>
    <t>The existing lignite heating plant was put into operation in the 1960s and underwent a major renovation in the 1990s. Due to the poor technical condition of the facility and the need to address the stricter BREF LCP emission limits set by current and expected legislation after 2025, it was decided to shut down the heating plant; replacement with a new natural gas-based cogeneration source must take place by the end of 2027 at the latest.</t>
  </si>
  <si>
    <t>The proposed solution consists in changing the technology of steel production in Třinecké železárny with the aim of significantly reducing the emission footprint of production. The new technology consists in the production of steel in electric arc furnaces mainly from steel scrap, while the recyclability of steel is fully utilized and the main energy input is electrical energy (instead of the current coke and pulverized coal as part of "ore technology"). In addition to scrap, ore input can also be used in the production of steel in electric arc furnaces, namely so-called directly reduced iron, which is produced by reducing ore pellets using natural gas, carbon (or hydrogen).</t>
  </si>
  <si>
    <t>CZ07 Střední Morava</t>
  </si>
  <si>
    <t>2Q/2024</t>
  </si>
  <si>
    <t>Aid for establishment of energy communities</t>
  </si>
  <si>
    <r>
      <rPr>
        <b/>
        <u/>
        <sz val="12"/>
        <color theme="1"/>
        <rFont val="Calibri"/>
        <family val="2"/>
        <charset val="238"/>
        <scheme val="minor"/>
      </rPr>
      <t>Individual investment:</t>
    </r>
    <r>
      <rPr>
        <sz val="12"/>
        <color theme="1"/>
        <rFont val="Calibri"/>
        <family val="2"/>
        <charset val="238"/>
        <scheme val="minor"/>
      </rPr>
      <t xml:space="preserve">
Heating plant T600</t>
    </r>
  </si>
  <si>
    <r>
      <rPr>
        <b/>
        <u/>
        <sz val="12"/>
        <color theme="1"/>
        <rFont val="Calibri"/>
        <family val="2"/>
        <charset val="238"/>
        <scheme val="minor"/>
      </rPr>
      <t>Individual investment:</t>
    </r>
    <r>
      <rPr>
        <sz val="12"/>
        <color theme="1"/>
        <rFont val="Calibri"/>
        <family val="2"/>
        <charset val="238"/>
        <scheme val="minor"/>
      </rPr>
      <t xml:space="preserve">
Modernization and decarbonization of steel production</t>
    </r>
  </si>
  <si>
    <r>
      <rPr>
        <b/>
        <u/>
        <sz val="12"/>
        <color theme="1"/>
        <rFont val="Calibri"/>
        <family val="2"/>
        <charset val="238"/>
        <scheme val="minor"/>
      </rPr>
      <t>Scheme:</t>
    </r>
    <r>
      <rPr>
        <sz val="12"/>
        <color theme="1"/>
        <rFont val="Calibri"/>
        <family val="2"/>
        <charset val="238"/>
        <scheme val="minor"/>
      </rPr>
      <t xml:space="preserve">
Energy communities (KOMUNERG programme)</t>
    </r>
  </si>
  <si>
    <t>The program document under the scheme of the same title is published on this site:
https://www.sfzp.cz/dotace-a-pujcky/modernizacni-fond/dokumenty/
The calls announced from all programs/schemes of the Modernization Fund implemented in the Czech Republic are presented on this site (where one can choose both the current calls and the closed calls under the specific programs):
https://www.sfzp.cz/dotace-a-pujcky/modernizacni-fond/vyzvy/</t>
  </si>
  <si>
    <t>C-Energy Planá s.r.o., Veolia Energie ČR, a.s., Veolia Energie Kolín, a.s., Teplárna České Budějovice, a.s.</t>
  </si>
  <si>
    <t xml:space="preserve">Veolia Energie ČR, a.s., C-Energy Planá s.r.o., Teplárna Písek, a.s., ČEZ Teplárenská, a.s., CTZ s.r.o., Veolia Průmyslové služby ČR, a.s., </t>
  </si>
  <si>
    <t>BONATRANS GROUP a.s.</t>
  </si>
  <si>
    <t>Teplárna Otrokovice a.s.</t>
  </si>
  <si>
    <t>ČEZ, a. s., Veolia Energie ČR, a.s.</t>
  </si>
  <si>
    <t>Moravskoslezské cukrovary s.r.o.</t>
  </si>
  <si>
    <t>Slévárny Třinec, a.s., Cukrovar Vrbátky a.s., Tereos TTD, a.s., ORLEN Unipetrol RPA s.r.o., PAPOS Trade s.r.o.</t>
  </si>
  <si>
    <t>Pražská teplárenská a.s.</t>
  </si>
  <si>
    <t>TŘINECKÉ ŽELEZÁRNY, a. s., Slévárny Třinec, a.s., LASSELSBERGER, s.r.o., Tereos TTD, a.s., Holcim (Česko), a.s., Synthomer a.s.</t>
  </si>
  <si>
    <t>LOŠBATES, dobrovolný svazek obcí (voluntary association of municipalities); Střední pedagogická škola Boskovice, příspěvková organizace (Secondary Pedagogical School Boskovice, contributory organization)</t>
  </si>
  <si>
    <t>MF 2024-1 CZ 0-001</t>
  </si>
  <si>
    <t>Scheme: Installation of photovoltaic power plants in households of the “RES+” Programme (New renewable energy sources)</t>
  </si>
  <si>
    <t>Large-scale scheme</t>
  </si>
  <si>
    <t>MF 2024-1 CZ 0-002</t>
  </si>
  <si>
    <t>Scheme: Aid for installation of photovoltaic power plants to address self-consumption of energy (in enterprises) of the “RES+” Programme (New renewable energy sources)</t>
  </si>
  <si>
    <t>Large-scale project</t>
  </si>
  <si>
    <t>MF 2024-1 CZ 0-003</t>
  </si>
  <si>
    <t>Scheme: Modernisation of public transport – electric and H2 passenger trains priority investments of the Programme “TRANSGov” (Modernization of public transport)</t>
  </si>
  <si>
    <t>MF 2024-1 CZ 0-004</t>
  </si>
  <si>
    <t>Scheme: Modernisation of public transport – buses, trolley buses and tramways priority investments of the Programme “TRANSGov” (Modernization of public transport)</t>
  </si>
  <si>
    <t>MF 2024-1 CZ 0-005</t>
  </si>
  <si>
    <t>Modernisation of nitric acid production</t>
  </si>
  <si>
    <t>MF 2024-1 CZ 0-006</t>
  </si>
  <si>
    <t>Reduction of CO2 emissions during heat production</t>
  </si>
  <si>
    <t>MF 2024-1 CZ 0-007</t>
  </si>
  <si>
    <t>New Polymerization Plant (NPP)</t>
  </si>
  <si>
    <t>MF 2024-1 CZ 0-010</t>
  </si>
  <si>
    <t>ALFAGEN – Modernisation of the melting and casting technology</t>
  </si>
  <si>
    <t>MF 2024-1 CZ 0-011</t>
  </si>
  <si>
    <t>Decarbonisation of the Karviná CHP Plant – part: Multi-fuel Boiler with Combined Heat and Power Generation and Gas-fired CHP Installation with Combined Heat and Power Generation</t>
  </si>
  <si>
    <t>MF 2024-1 CZ 0-014</t>
  </si>
  <si>
    <t>Modernisation of the Olomouc CHP Plant – Part: Multi-Fuel Boiler and Gas-fired CHP Unit</t>
  </si>
  <si>
    <t>MF 2024-1 CZ 0-019</t>
  </si>
  <si>
    <t>CV_PM 45 MW EPR, Prunéřov</t>
  </si>
  <si>
    <t>MF 2024-2 CZ 0-001</t>
  </si>
  <si>
    <t>Renewal of the heat and power plant Teplárna</t>
  </si>
  <si>
    <t>Strategy for a green city – ZEVO Vráto</t>
  </si>
  <si>
    <t>WtE Opatovice</t>
  </si>
  <si>
    <t>Replacement of a coal block with a gas source - STAGE III</t>
  </si>
  <si>
    <t>Renewal of the heat and power plant Energetika</t>
  </si>
  <si>
    <t>Replacement of a coal block with a gas source - STAGE IV</t>
  </si>
  <si>
    <t>Electrolytic production of renewable hydrogen of the “GREENGAS” Programme</t>
  </si>
  <si>
    <t>New energy source NA7</t>
  </si>
  <si>
    <t>Decarbonisation and Modernisation of the Ostrava Location</t>
  </si>
  <si>
    <t>MF 2024-2 CZ 0-002</t>
  </si>
  <si>
    <t>MF 2024-2 CZ 0-003</t>
  </si>
  <si>
    <t>MF 2024-2 CZ 0-004</t>
  </si>
  <si>
    <t>MF 2024-2 CZ 0-005</t>
  </si>
  <si>
    <t>MF 2024-2 CZ 0-006</t>
  </si>
  <si>
    <t>MF 2024-2 CZ 0-007</t>
  </si>
  <si>
    <t>MF 2024-2 CZ 0-008</t>
  </si>
  <si>
    <t>MF 2024-2 CZ 0-010</t>
  </si>
  <si>
    <t>Veolia Energie ČR, a.s.</t>
  </si>
  <si>
    <t>Lovochemie, a.s.</t>
  </si>
  <si>
    <t>Elektrárny Opatovice, a.s.</t>
  </si>
  <si>
    <t>Plzeňská teplárenská, a.s.</t>
  </si>
  <si>
    <t>ZEVO Vráto, a.s.</t>
  </si>
  <si>
    <t>ČEZ Teplárenská, a. s.</t>
  </si>
  <si>
    <t>AL INVEST Břidličná, a.s.</t>
  </si>
  <si>
    <t>Spolana s.r.o.</t>
  </si>
  <si>
    <t>Mondi Štětí a.s.</t>
  </si>
  <si>
    <t>BorsodChem MCHZ, s.r.o.</t>
  </si>
  <si>
    <t xml:space="preserve">
For investments other than schemes: 
identified or expected changes in eligible costs, technology applied or results of an investment</t>
  </si>
  <si>
    <t>MF 2024-2 CZ 0-011</t>
  </si>
  <si>
    <r>
      <rPr>
        <b/>
        <u/>
        <sz val="12"/>
        <color theme="1"/>
        <rFont val="Calibri"/>
        <family val="2"/>
        <charset val="238"/>
        <scheme val="minor"/>
      </rPr>
      <t>Individual investment:</t>
    </r>
    <r>
      <rPr>
        <sz val="12"/>
        <color theme="1"/>
        <rFont val="Calibri"/>
        <family val="2"/>
        <charset val="238"/>
        <scheme val="minor"/>
      </rPr>
      <t xml:space="preserve">
Optimisation of the energy management of the KRONOSPAN Jihlava</t>
    </r>
  </si>
  <si>
    <t>KRONOSPAN is producing agglomerated wood-based boards for furniture and for construction. The main input material is recycled wood, wood waste and damaged wood (e.g. by bark beetle) which needs to be processed prior the production. This wood scrap from such processing will be used to produce the maximum possible amount achievable production of electricity. The new power unit will consist of a steam boiler with grate combusting wood-based biomass with a fuel input of 100 MW and a highly efficient cogeneration with a turbine with a nominal output of 19 MWe. All generated electricity will be fully consumed within the production plant.</t>
  </si>
  <si>
    <t>Stakeholder consultation on the draft of this project resulted in a consensus view with the intention to bring the project to the closest possible meeting of the Modernisation Fund Investment Committee.</t>
  </si>
  <si>
    <t>TBD</t>
  </si>
  <si>
    <t>Consulted during the meeting of the Platform for the ModFund on 6-12-2023 and approved.</t>
  </si>
  <si>
    <t>The aim of the project UL_PPC 100 MWth (150 Mwe), Trmice is the construction of a steam-gas cycle (PPC) in the configuration of two combined cycle gas turbines (CCGT) incl. HRSG and one shared steam turbine with total thermal output to district heating system (DHS) of 100 MWth and electrical output 150 MWe. The new heat source will replace the heat from the existing coal-fired boilers K5, K6 supplied to the DHS as part of the phased renewal of the entire site.</t>
  </si>
  <si>
    <r>
      <rPr>
        <b/>
        <u/>
        <sz val="12"/>
        <color theme="1"/>
        <rFont val="Calibri"/>
        <family val="2"/>
        <charset val="238"/>
        <scheme val="minor"/>
      </rPr>
      <t>Individual investment:</t>
    </r>
    <r>
      <rPr>
        <sz val="12"/>
        <color theme="1"/>
        <rFont val="Calibri"/>
        <family val="2"/>
        <charset val="238"/>
        <scheme val="minor"/>
      </rPr>
      <t xml:space="preserve">
UL_PPC 100 MWth (150 Mwe), Trmice</t>
    </r>
  </si>
  <si>
    <t>The audit and on-site inspections for this project are governed by the TRANSPORT programme document (chapter 9.4, page 11, https://www.sfzp.cz/files/documents/storage/2024/09/06/1725621203_ModF_TRANSPORT_09-2024.pdf).</t>
  </si>
  <si>
    <t>The audit and on-site inspections for this project are governed by the GREENGAS programme document (chapter 9.4, page 11, https://www.sfzp.cz/files/documents/storage/2024/09/12/1726144592_ModF_GREENGas_n%C3%A1vrh%20podm%C3%ADnek_09-2024.pdf).</t>
  </si>
  <si>
    <t>Consulted during the meeting of the Platform for the ModFund on 18-6-2024 and approved.</t>
  </si>
  <si>
    <r>
      <rPr>
        <b/>
        <u/>
        <sz val="12"/>
        <color theme="1"/>
        <rFont val="Calibri"/>
        <family val="2"/>
        <charset val="238"/>
        <scheme val="minor"/>
      </rPr>
      <t>Scheme:</t>
    </r>
    <r>
      <rPr>
        <sz val="12"/>
        <color theme="1"/>
        <rFont val="Calibri"/>
        <family val="2"/>
        <charset val="238"/>
        <scheme val="minor"/>
      </rPr>
      <t xml:space="preserve">
Freight transport
(TRANSCom programme)</t>
    </r>
  </si>
  <si>
    <r>
      <rPr>
        <b/>
        <u/>
        <sz val="12"/>
        <color theme="1"/>
        <rFont val="Calibri"/>
        <family val="2"/>
        <charset val="238"/>
        <scheme val="minor"/>
      </rPr>
      <t>Individual investment</t>
    </r>
    <r>
      <rPr>
        <sz val="12"/>
        <color theme="1"/>
        <rFont val="Calibri"/>
        <family val="2"/>
        <charset val="238"/>
        <scheme val="minor"/>
      </rPr>
      <t>:
Transition to low-emission heat and power generation, stage 3. Energotrans, a.s. (ČEZ)</t>
    </r>
  </si>
  <si>
    <r>
      <rPr>
        <b/>
        <u/>
        <sz val="12"/>
        <color theme="1"/>
        <rFont val="Calibri"/>
        <family val="2"/>
        <charset val="238"/>
        <scheme val="minor"/>
      </rPr>
      <t>Individual investment:</t>
    </r>
    <r>
      <rPr>
        <sz val="12"/>
        <color theme="1"/>
        <rFont val="Calibri"/>
        <family val="2"/>
        <charset val="238"/>
        <scheme val="minor"/>
      </rPr>
      <t xml:space="preserve">
Modernization of electrostatic precipitators at Agglomeration 2</t>
    </r>
  </si>
  <si>
    <r>
      <rPr>
        <b/>
        <u/>
        <sz val="12"/>
        <color theme="1"/>
        <rFont val="Calibri"/>
        <family val="2"/>
        <charset val="238"/>
        <scheme val="minor"/>
      </rPr>
      <t>Individual investment:</t>
    </r>
    <r>
      <rPr>
        <sz val="12"/>
        <color theme="1"/>
        <rFont val="Calibri"/>
        <family val="2"/>
        <charset val="238"/>
        <scheme val="minor"/>
      </rPr>
      <t xml:space="preserve">
Modernization of billet grinder extraction</t>
    </r>
  </si>
  <si>
    <r>
      <rPr>
        <b/>
        <u/>
        <sz val="12"/>
        <color theme="1"/>
        <rFont val="Calibri"/>
        <family val="2"/>
        <charset val="238"/>
        <scheme val="minor"/>
      </rPr>
      <t>Individual investment:</t>
    </r>
    <r>
      <rPr>
        <sz val="12"/>
        <color theme="1"/>
        <rFont val="Calibri"/>
        <family val="2"/>
        <charset val="238"/>
        <scheme val="minor"/>
      </rPr>
      <t xml:space="preserve">
Modernization of the KJT (long rolled products) line</t>
    </r>
  </si>
  <si>
    <t>The subject of the project is a significant part of the investment generating energy savings, namely the modernization of the rolling line. There will be an installation of new technological equipment (rolling stands, shears, flatbeds, drives and cooling beds) for hot bar rolling in the existing premises of the KJT Rolling Mill, which will replace the existing equipment and thus enable an increase in production quality including a reduction in energy consumption.</t>
  </si>
  <si>
    <t>The subject of the submitted project is the modernization of the electrostatic precipitators at Agglomeration 2, which will lead to energy savings. The project will include the replacement of electrostatic precipitators No. 3 and No. 4, electrical wiring, construction solutions, MAR, technological structures including the collector pipeline of the sintering belts, the inlet pipeline of the electrostatic precipitator, and construction modifications.</t>
  </si>
  <si>
    <t>The aim of the project is to replace the equipment for secondary dust separation and grinding dust removal (extraction) including drives. The subject of the modernization will also be the modernization of the exhaust pipe from the point of connection to the grinder to the new filter. The complete replacement of the filter equipment for the grinder exhaust, including the drives, will result in a reduction in the total final energy consumption by at least 20.46%, which is based on the design of the existing drives, their age, efficiency, wear and tear and by reducing the installed power of the fan drives, together with the optimal dimensioning of the newly designed filter exhaust for the grinders.</t>
  </si>
  <si>
    <t>Yes, 2023</t>
  </si>
  <si>
    <t>Yes, 2022, 2023</t>
  </si>
  <si>
    <t>Yes, 2021, 2022, 2023</t>
  </si>
  <si>
    <t>Yes, 2024</t>
  </si>
  <si>
    <t>Yes, 2023, 2024</t>
  </si>
  <si>
    <t>Yes, 2021, 2022, 2023, 2024</t>
  </si>
  <si>
    <t>Enterprises, public entities and energy communities based in the Czech Republic.</t>
  </si>
  <si>
    <t>1 call for this programme was launched in 2024, with a total of 1084 projects delivered</t>
  </si>
  <si>
    <t>1 call for this programme was launched in 2024, with a total of 258 projects delivered</t>
  </si>
  <si>
    <t>1 call for this programme was launched in 2024, with two projects delivered</t>
  </si>
  <si>
    <t>1 call for this programme was launched in 2024, with a total of 567 projects delivered</t>
  </si>
  <si>
    <t>1 call for this programme was launched in 2024, with a total of 208 projects delivered</t>
  </si>
  <si>
    <t>1 call for this programme was launched in 2024 and 16 projects were  delivered in this call in 2024</t>
  </si>
  <si>
    <t>No new call was announced in 2024, but a call announced in 2022 was ongoing. In 2024, 3 projects have received a Decision of Minister.</t>
  </si>
  <si>
    <t>No call has been launched in 2024.</t>
  </si>
  <si>
    <t>No new call was announced in 2024. One project had a contract signed between the beneficiary and the SEF in 2024.</t>
  </si>
  <si>
    <t>No new call was announced in 2024. Two projects had a contract signed between the beneficiary and the SEF in 2024.</t>
  </si>
  <si>
    <t>3 new projects from the previous call had a contract signed between the beneficiary and the SEF in 2024.</t>
  </si>
  <si>
    <t>In 2024, no call was launched but 3 project from previous call had a contract signed between the beneficiary and the SEF.</t>
  </si>
  <si>
    <t>No call was launched in 2024, but 4 projects from previous calls have received a Decision of Minister.</t>
  </si>
  <si>
    <t>No call has been launched in 2024, but one project have received a Decision of Minister.</t>
  </si>
  <si>
    <t>Public entities, organisations with property participation of the state and/or public entities, and public non-business entities together with business entities with public service obligation (PSO).</t>
  </si>
  <si>
    <t>Enterprises based in the Czech Republic whose aim is not to maximise the production of renewable energy for sale or distribution, but to address their own energy needs through energy produced from renewable sources.</t>
  </si>
  <si>
    <t>Households in the Czech Republic, where no economic activity is performed.</t>
  </si>
  <si>
    <t>251 new projects were recieved in 2024, 57 projects obtained Decision of Minister.</t>
  </si>
  <si>
    <t>27 projects obtained a Decision of Minister in 2024.</t>
  </si>
  <si>
    <t>In 2024, 2 new calls were launched under this very successful program.</t>
  </si>
  <si>
    <t>In 2024, 3 new calls were launched under this very successful program.</t>
  </si>
  <si>
    <t>The scheme was discontinued.</t>
  </si>
  <si>
    <t>Measures to increase energy efficiency in freight commercial transport</t>
  </si>
  <si>
    <t>Small, medium and large enterprises.</t>
  </si>
  <si>
    <t>MF 2023-2 CZ 0-009, MF 2024-1 CZ 0-012</t>
  </si>
  <si>
    <t>4478.86</t>
  </si>
  <si>
    <r>
      <rPr>
        <u/>
        <sz val="11"/>
        <color rgb="FF000000"/>
        <rFont val="Calibri"/>
        <family val="2"/>
        <charset val="238"/>
        <scheme val="minor"/>
      </rPr>
      <t xml:space="preserve">This template for annual reports provides 3 worksheets:
</t>
    </r>
    <r>
      <rPr>
        <sz val="11"/>
        <color rgb="FF000000"/>
        <rFont val="Calibri"/>
        <family val="2"/>
        <charset val="238"/>
        <scheme val="minor"/>
      </rPr>
      <t xml:space="preserve">
1. The worksheet labeled</t>
    </r>
    <r>
      <rPr>
        <i/>
        <sz val="11"/>
        <color rgb="FF000000"/>
        <rFont val="Calibri"/>
        <family val="2"/>
        <charset val="238"/>
        <scheme val="minor"/>
      </rPr>
      <t xml:space="preserve"> </t>
    </r>
    <r>
      <rPr>
        <b/>
        <i/>
        <sz val="11"/>
        <color rgb="FF000000"/>
        <rFont val="Calibri"/>
        <family val="2"/>
        <charset val="238"/>
        <scheme val="minor"/>
      </rPr>
      <t>'Introduction'</t>
    </r>
    <r>
      <rPr>
        <sz val="11"/>
        <color rgb="FF000000"/>
        <rFont val="Calibri"/>
        <family val="2"/>
        <charset val="238"/>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charset val="238"/>
        <scheme val="minor"/>
      </rPr>
      <t>'Annual Report'</t>
    </r>
    <r>
      <rPr>
        <sz val="11"/>
        <color rgb="FF000000"/>
        <rFont val="Calibri"/>
        <family val="2"/>
        <charset val="238"/>
        <scheme val="minor"/>
      </rPr>
      <t xml:space="preserve"> you will find a request for information according to </t>
    </r>
    <r>
      <rPr>
        <b/>
        <sz val="11"/>
        <color rgb="FF000000"/>
        <rFont val="Calibri"/>
        <family val="2"/>
        <charset val="238"/>
        <scheme val="minor"/>
      </rPr>
      <t>Annex II of the Implementing Regulation (EU) 2020/1001</t>
    </r>
    <r>
      <rPr>
        <sz val="11"/>
        <color rgb="FF000000"/>
        <rFont val="Calibri"/>
        <family val="2"/>
        <charset val="238"/>
        <scheme val="minor"/>
      </rPr>
      <t xml:space="preserve">. The requested information is categorised into 6 categories.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</si>
</sst>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0\ &quot;MWh&quot;"/>
    <numFmt numFmtId="166" formatCode="0.00\ &quot;tCO2&quot;"/>
    <numFmt numFmtId="167" formatCode="0.00\ &quot;€/tCO2&quot;"/>
    <numFmt numFmtId="168" formatCode="yyyy\-mm\-dd;@"/>
    <numFmt numFmtId="169" formatCode="0.00\ &quot;MW&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family val="2"/>
      <charset val="238"/>
      <scheme val="minor"/>
    </font>
    <font>
      <sz val="11"/>
      <color rgb="FF000000"/>
      <name val="Calibri"/>
      <family val="2"/>
      <charset val="238"/>
      <scheme val="minor"/>
    </font>
    <font>
      <i/>
      <sz val="11"/>
      <color rgb="FF000000"/>
      <name val="Calibri"/>
      <family val="2"/>
      <charset val="238"/>
      <scheme val="minor"/>
    </font>
    <font>
      <b/>
      <i/>
      <sz val="11"/>
      <color rgb="FF000000"/>
      <name val="Calibri"/>
      <family val="2"/>
      <charset val="238"/>
      <scheme val="minor"/>
    </font>
    <font>
      <b/>
      <sz val="11"/>
      <color rgb="FF000000"/>
      <name val="Calibri"/>
      <family val="2"/>
      <charset val="238"/>
      <scheme val="minor"/>
    </font>
    <font>
      <sz val="16"/>
      <color theme="1"/>
      <name val="Calibri"/>
      <family val="2"/>
      <scheme val="minor"/>
    </font>
    <font>
      <b/>
      <sz val="9"/>
      <color indexed="81"/>
      <name val="Tahoma"/>
      <family val="2"/>
      <charset val="238"/>
    </font>
    <font>
      <sz val="12"/>
      <name val="Calibri"/>
      <family val="2"/>
      <charset val="238"/>
      <scheme val="minor"/>
    </font>
    <font>
      <sz val="9"/>
      <color indexed="81"/>
      <name val="Tahoma"/>
      <family val="2"/>
      <charset val="238"/>
    </font>
    <font>
      <b/>
      <u/>
      <sz val="12"/>
      <color theme="1"/>
      <name val="Calibri"/>
      <family val="2"/>
      <charset val="238"/>
      <scheme val="minor"/>
    </font>
    <font>
      <sz val="12"/>
      <color rgb="FFFF0000"/>
      <name val="Calibri"/>
      <family val="2"/>
      <charset val="238"/>
      <scheme val="minor"/>
    </font>
    <font>
      <sz val="11"/>
      <color rgb="FFFF0000"/>
      <name val="Calibri"/>
      <family val="2"/>
      <charset val="238"/>
      <scheme val="minor"/>
    </font>
    <font>
      <strike/>
      <sz val="12"/>
      <color rgb="FFFF0000"/>
      <name val="Calibri"/>
      <family val="2"/>
      <charset val="238"/>
      <scheme val="minor"/>
    </font>
    <font>
      <sz val="11"/>
      <name val="Calibri"/>
      <family val="2"/>
      <charset val="238"/>
      <scheme val="minor"/>
    </font>
  </fonts>
  <fills count="12">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s>
  <cellStyleXfs count="4">
    <xf numFmtId="0" fontId="0" fillId="0" borderId="0"/>
    <xf numFmtId="0" fontId="3" fillId="0" borderId="0"/>
    <xf numFmtId="0" fontId="5" fillId="0" borderId="0" applyNumberFormat="0" applyFill="0" applyBorder="0" applyAlignment="0" applyProtection="0"/>
    <xf numFmtId="0" fontId="23" fillId="0" borderId="0"/>
  </cellStyleXfs>
  <cellXfs count="284">
    <xf numFmtId="0" fontId="0" fillId="0" borderId="0" xfId="0"/>
    <xf numFmtId="0" fontId="3" fillId="0" borderId="0" xfId="1"/>
    <xf numFmtId="0" fontId="3" fillId="9" borderId="0" xfId="1" applyFill="1"/>
    <xf numFmtId="0" fontId="3" fillId="10" borderId="0" xfId="1" applyFill="1"/>
    <xf numFmtId="0" fontId="3" fillId="7" borderId="0" xfId="1" applyFill="1"/>
    <xf numFmtId="0" fontId="6" fillId="7" borderId="0" xfId="1" applyFont="1" applyFill="1" applyAlignment="1">
      <alignment vertical="center" wrapText="1"/>
    </xf>
    <xf numFmtId="0" fontId="7" fillId="7" borderId="0" xfId="1" applyFont="1" applyFill="1" applyAlignment="1">
      <alignment horizontal="center" wrapText="1"/>
    </xf>
    <xf numFmtId="0" fontId="5" fillId="7" borderId="0" xfId="2" applyFill="1" applyAlignment="1">
      <alignment wrapText="1"/>
    </xf>
    <xf numFmtId="0" fontId="3" fillId="7" borderId="0" xfId="1" applyFill="1" applyAlignment="1">
      <alignment wrapText="1"/>
    </xf>
    <xf numFmtId="0" fontId="5" fillId="7" borderId="0" xfId="2" applyFill="1"/>
    <xf numFmtId="0" fontId="4" fillId="7" borderId="0" xfId="1" applyFont="1" applyFill="1"/>
    <xf numFmtId="0" fontId="6" fillId="4" borderId="0" xfId="1" applyFont="1" applyFill="1" applyAlignment="1">
      <alignment vertical="center" wrapText="1"/>
    </xf>
    <xf numFmtId="0" fontId="8" fillId="0" borderId="0" xfId="0" applyFont="1"/>
    <xf numFmtId="0" fontId="0" fillId="7" borderId="0" xfId="0" applyFill="1"/>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horizontal="center" vertical="center" wrapText="1"/>
    </xf>
    <xf numFmtId="0" fontId="3" fillId="4" borderId="0" xfId="1" applyFill="1" applyAlignment="1">
      <alignment horizontal="center"/>
    </xf>
    <xf numFmtId="0" fontId="3" fillId="10" borderId="0" xfId="1" applyFill="1" applyAlignment="1">
      <alignment horizontal="center"/>
    </xf>
    <xf numFmtId="0" fontId="19" fillId="10" borderId="0" xfId="1" applyFont="1" applyFill="1" applyAlignment="1">
      <alignment horizontal="left" vertical="center"/>
    </xf>
    <xf numFmtId="0" fontId="20" fillId="10" borderId="0" xfId="1" applyFont="1" applyFill="1" applyAlignment="1">
      <alignment vertical="center" wrapText="1"/>
    </xf>
    <xf numFmtId="0" fontId="12" fillId="10" borderId="8" xfId="1" applyFont="1" applyFill="1" applyBorder="1" applyAlignment="1">
      <alignment horizontal="center" vertical="top"/>
    </xf>
    <xf numFmtId="0" fontId="14" fillId="10" borderId="13" xfId="1" applyFont="1" applyFill="1" applyBorder="1" applyAlignment="1">
      <alignment vertical="top" wrapText="1"/>
    </xf>
    <xf numFmtId="0" fontId="10" fillId="2" borderId="26" xfId="0" applyFont="1" applyFill="1" applyBorder="1" applyAlignment="1">
      <alignment horizontal="center" vertical="center" wrapText="1"/>
    </xf>
    <xf numFmtId="4" fontId="0" fillId="0" borderId="0" xfId="0" applyNumberFormat="1"/>
    <xf numFmtId="164" fontId="0" fillId="0" borderId="0" xfId="0" applyNumberFormat="1"/>
    <xf numFmtId="0" fontId="10" fillId="2" borderId="30" xfId="0" applyFont="1" applyFill="1" applyBorder="1" applyAlignment="1">
      <alignment horizontal="center" vertical="center" wrapText="1"/>
    </xf>
    <xf numFmtId="164" fontId="10" fillId="0" borderId="6" xfId="0" applyNumberFormat="1" applyFont="1" applyBorder="1" applyAlignment="1">
      <alignment horizontal="right"/>
    </xf>
    <xf numFmtId="0" fontId="10" fillId="2" borderId="32" xfId="0" applyFont="1" applyFill="1" applyBorder="1" applyAlignment="1">
      <alignment horizontal="center" vertical="center" wrapText="1"/>
    </xf>
    <xf numFmtId="0" fontId="0" fillId="10" borderId="25" xfId="0" applyFill="1" applyBorder="1"/>
    <xf numFmtId="0" fontId="0" fillId="10" borderId="5" xfId="0" applyFill="1" applyBorder="1"/>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165" fontId="10" fillId="0" borderId="6" xfId="0" applyNumberFormat="1" applyFont="1" applyBorder="1" applyAlignment="1">
      <alignment horizontal="right"/>
    </xf>
    <xf numFmtId="166" fontId="10" fillId="0" borderId="6" xfId="0" applyNumberFormat="1" applyFont="1" applyBorder="1" applyAlignment="1">
      <alignment horizontal="right"/>
    </xf>
    <xf numFmtId="167" fontId="10" fillId="0" borderId="6" xfId="0" applyNumberFormat="1" applyFont="1" applyBorder="1" applyAlignment="1">
      <alignment horizontal="right"/>
    </xf>
    <xf numFmtId="4" fontId="0" fillId="0" borderId="19" xfId="0" applyNumberFormat="1" applyBorder="1"/>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0" fillId="10" borderId="36"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34" xfId="0" applyFont="1" applyFill="1" applyBorder="1" applyAlignment="1">
      <alignment horizontal="center" vertical="center" wrapText="1"/>
    </xf>
    <xf numFmtId="166" fontId="10" fillId="0" borderId="36" xfId="0" applyNumberFormat="1" applyFont="1" applyBorder="1" applyAlignment="1">
      <alignment horizontal="right"/>
    </xf>
    <xf numFmtId="166" fontId="10" fillId="0" borderId="42" xfId="0" applyNumberFormat="1" applyFont="1" applyBorder="1" applyAlignment="1">
      <alignment horizontal="right"/>
    </xf>
    <xf numFmtId="164" fontId="10" fillId="0" borderId="36" xfId="0" applyNumberFormat="1" applyFont="1" applyBorder="1" applyAlignment="1">
      <alignment horizontal="right"/>
    </xf>
    <xf numFmtId="165" fontId="10" fillId="0" borderId="36" xfId="0" applyNumberFormat="1" applyFont="1" applyBorder="1" applyAlignment="1">
      <alignment horizontal="right"/>
    </xf>
    <xf numFmtId="165" fontId="10" fillId="0" borderId="40" xfId="0" applyNumberFormat="1" applyFont="1" applyBorder="1" applyAlignment="1">
      <alignment horizontal="right"/>
    </xf>
    <xf numFmtId="164" fontId="10" fillId="0" borderId="7" xfId="0" applyNumberFormat="1" applyFont="1" applyBorder="1" applyAlignment="1">
      <alignment horizontal="right"/>
    </xf>
    <xf numFmtId="165" fontId="10" fillId="0" borderId="27" xfId="0" applyNumberFormat="1" applyFont="1" applyBorder="1" applyAlignment="1">
      <alignment horizontal="right"/>
    </xf>
    <xf numFmtId="164" fontId="10" fillId="0" borderId="41" xfId="0" applyNumberFormat="1" applyFont="1" applyBorder="1" applyAlignment="1">
      <alignment horizontal="right"/>
    </xf>
    <xf numFmtId="164" fontId="10" fillId="0" borderId="42" xfId="0" applyNumberFormat="1" applyFont="1" applyBorder="1" applyAlignment="1">
      <alignment horizontal="right"/>
    </xf>
    <xf numFmtId="165" fontId="10" fillId="0" borderId="42" xfId="0" applyNumberFormat="1" applyFont="1" applyBorder="1" applyAlignment="1">
      <alignment horizontal="right"/>
    </xf>
    <xf numFmtId="165" fontId="10" fillId="0" borderId="43" xfId="0" applyNumberFormat="1" applyFont="1" applyBorder="1" applyAlignment="1">
      <alignment horizontal="right"/>
    </xf>
    <xf numFmtId="0" fontId="10" fillId="10" borderId="40" xfId="0" applyFont="1" applyFill="1" applyBorder="1" applyAlignment="1">
      <alignment horizontal="center" vertical="center" wrapText="1"/>
    </xf>
    <xf numFmtId="0" fontId="10" fillId="10" borderId="48"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10" borderId="46"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10" borderId="42" xfId="0" applyFont="1" applyFill="1" applyBorder="1" applyAlignment="1">
      <alignment horizontal="center" vertical="center" wrapText="1"/>
    </xf>
    <xf numFmtId="0" fontId="10" fillId="10" borderId="51" xfId="0" applyFont="1" applyFill="1" applyBorder="1" applyAlignment="1">
      <alignment horizontal="center" vertical="center" wrapText="1"/>
    </xf>
    <xf numFmtId="0" fontId="10" fillId="10" borderId="47" xfId="0" applyFont="1" applyFill="1" applyBorder="1" applyAlignment="1">
      <alignment horizontal="center" vertical="center" wrapText="1"/>
    </xf>
    <xf numFmtId="0" fontId="10" fillId="10" borderId="43" xfId="0" applyFont="1" applyFill="1" applyBorder="1" applyAlignment="1">
      <alignment horizontal="center" vertical="center" wrapText="1"/>
    </xf>
    <xf numFmtId="0" fontId="10" fillId="10" borderId="39" xfId="0" applyFont="1" applyFill="1" applyBorder="1" applyAlignment="1">
      <alignment horizontal="center" vertical="center" wrapText="1"/>
    </xf>
    <xf numFmtId="0" fontId="10" fillId="10" borderId="52" xfId="0" applyFont="1" applyFill="1" applyBorder="1" applyAlignment="1">
      <alignment horizontal="center" vertical="center" wrapText="1"/>
    </xf>
    <xf numFmtId="0" fontId="10" fillId="10" borderId="53" xfId="0" applyFont="1" applyFill="1" applyBorder="1" applyAlignment="1">
      <alignment horizontal="center" vertical="center" wrapText="1"/>
    </xf>
    <xf numFmtId="0" fontId="10" fillId="10" borderId="54" xfId="0" applyFont="1" applyFill="1" applyBorder="1" applyAlignment="1">
      <alignment horizontal="center" vertical="center" wrapText="1"/>
    </xf>
    <xf numFmtId="164" fontId="10" fillId="0" borderId="55" xfId="0" applyNumberFormat="1" applyFont="1" applyBorder="1" applyAlignment="1">
      <alignment horizontal="right"/>
    </xf>
    <xf numFmtId="164" fontId="10" fillId="0" borderId="39" xfId="0" applyNumberFormat="1" applyFont="1" applyBorder="1" applyAlignment="1">
      <alignment horizontal="right"/>
    </xf>
    <xf numFmtId="0" fontId="2" fillId="7" borderId="0" xfId="1" applyFont="1" applyFill="1"/>
    <xf numFmtId="0" fontId="2" fillId="0" borderId="0" xfId="0" applyFont="1"/>
    <xf numFmtId="0" fontId="10" fillId="2" borderId="56" xfId="0" applyFont="1" applyFill="1" applyBorder="1" applyAlignment="1">
      <alignment horizontal="center" vertical="center" wrapText="1"/>
    </xf>
    <xf numFmtId="168" fontId="0" fillId="0" borderId="0" xfId="0" applyNumberFormat="1"/>
    <xf numFmtId="0" fontId="10" fillId="10" borderId="27" xfId="0" applyFont="1" applyFill="1" applyBorder="1" applyAlignment="1">
      <alignment horizontal="center" vertical="center" wrapText="1"/>
    </xf>
    <xf numFmtId="167" fontId="10" fillId="0" borderId="40" xfId="0" applyNumberFormat="1" applyFont="1" applyBorder="1" applyAlignment="1">
      <alignment horizontal="right"/>
    </xf>
    <xf numFmtId="167" fontId="10" fillId="0" borderId="27" xfId="0" applyNumberFormat="1" applyFont="1" applyBorder="1" applyAlignment="1">
      <alignment horizontal="right"/>
    </xf>
    <xf numFmtId="167" fontId="10" fillId="0" borderId="43" xfId="0" applyNumberFormat="1" applyFont="1" applyBorder="1" applyAlignment="1">
      <alignment horizontal="right"/>
    </xf>
    <xf numFmtId="169" fontId="10" fillId="0" borderId="6" xfId="0" applyNumberFormat="1" applyFont="1" applyBorder="1" applyAlignment="1">
      <alignment horizontal="right"/>
    </xf>
    <xf numFmtId="169" fontId="10" fillId="0" borderId="42" xfId="0" applyNumberFormat="1" applyFont="1" applyBorder="1" applyAlignment="1">
      <alignment horizontal="right"/>
    </xf>
    <xf numFmtId="169" fontId="10" fillId="0" borderId="36" xfId="0" applyNumberFormat="1" applyFont="1" applyBorder="1" applyAlignment="1">
      <alignment horizontal="right"/>
    </xf>
    <xf numFmtId="165" fontId="35" fillId="0" borderId="6" xfId="0" applyNumberFormat="1" applyFont="1" applyBorder="1" applyAlignment="1">
      <alignment horizontal="right"/>
    </xf>
    <xf numFmtId="4" fontId="10" fillId="0" borderId="6" xfId="0" applyNumberFormat="1" applyFont="1" applyBorder="1" applyAlignment="1">
      <alignment horizontal="center" vertical="center" wrapText="1"/>
    </xf>
    <xf numFmtId="4" fontId="10" fillId="0" borderId="26" xfId="0" applyNumberFormat="1" applyFont="1" applyBorder="1" applyAlignment="1">
      <alignment horizontal="center" vertical="center" wrapText="1"/>
    </xf>
    <xf numFmtId="4" fontId="10" fillId="0" borderId="29" xfId="0" applyNumberFormat="1" applyFont="1" applyBorder="1" applyAlignment="1">
      <alignment horizontal="center" vertical="center" wrapText="1"/>
    </xf>
    <xf numFmtId="0" fontId="10" fillId="0" borderId="9" xfId="0" applyFont="1" applyBorder="1" applyAlignment="1">
      <alignment horizontal="center" vertical="center" wrapText="1"/>
    </xf>
    <xf numFmtId="4" fontId="10" fillId="0" borderId="9"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164" fontId="10" fillId="0" borderId="30" xfId="0" applyNumberFormat="1" applyFont="1" applyBorder="1" applyAlignment="1">
      <alignment horizontal="center" vertical="center" wrapText="1"/>
    </xf>
    <xf numFmtId="0" fontId="10" fillId="0" borderId="30" xfId="0" applyFont="1" applyBorder="1" applyAlignment="1">
      <alignment horizontal="center" vertical="center" wrapText="1"/>
    </xf>
    <xf numFmtId="4" fontId="10" fillId="0" borderId="30" xfId="0" applyNumberFormat="1" applyFont="1" applyBorder="1" applyAlignment="1">
      <alignment horizontal="center" vertical="center" wrapText="1"/>
    </xf>
    <xf numFmtId="14" fontId="10" fillId="0" borderId="9" xfId="0" applyNumberFormat="1" applyFont="1" applyBorder="1" applyAlignment="1">
      <alignment horizontal="center" vertical="center" wrapText="1"/>
    </xf>
    <xf numFmtId="164" fontId="35" fillId="0" borderId="55" xfId="0" applyNumberFormat="1" applyFont="1" applyBorder="1" applyAlignment="1">
      <alignment horizontal="right"/>
    </xf>
    <xf numFmtId="164" fontId="35" fillId="0" borderId="39" xfId="0" applyNumberFormat="1" applyFont="1" applyBorder="1" applyAlignment="1">
      <alignment horizontal="right"/>
    </xf>
    <xf numFmtId="168" fontId="10" fillId="0" borderId="44" xfId="0" applyNumberFormat="1" applyFont="1" applyBorder="1" applyAlignment="1">
      <alignment horizontal="center" vertical="center"/>
    </xf>
    <xf numFmtId="14" fontId="10" fillId="0" borderId="46" xfId="0" applyNumberFormat="1" applyFont="1" applyBorder="1" applyAlignment="1">
      <alignment horizontal="center" vertical="center"/>
    </xf>
    <xf numFmtId="0" fontId="35" fillId="0" borderId="6" xfId="0" applyFont="1" applyBorder="1" applyAlignment="1">
      <alignment horizontal="center" vertical="center" wrapText="1"/>
    </xf>
    <xf numFmtId="0" fontId="10" fillId="0" borderId="44" xfId="0" applyFont="1" applyBorder="1" applyAlignment="1">
      <alignment horizontal="center" vertical="center"/>
    </xf>
    <xf numFmtId="0" fontId="10" fillId="0" borderId="40" xfId="0" applyFont="1" applyBorder="1" applyAlignment="1">
      <alignment horizontal="center" vertical="center"/>
    </xf>
    <xf numFmtId="168" fontId="10" fillId="0" borderId="30" xfId="0" applyNumberFormat="1" applyFont="1" applyBorder="1" applyAlignment="1">
      <alignment horizontal="center" vertical="center"/>
    </xf>
    <xf numFmtId="14" fontId="10" fillId="0" borderId="34" xfId="0" applyNumberFormat="1"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xf>
    <xf numFmtId="0" fontId="10" fillId="0" borderId="39" xfId="0" applyFont="1" applyBorder="1" applyAlignment="1">
      <alignment horizontal="center" vertical="center" wrapText="1"/>
    </xf>
    <xf numFmtId="168" fontId="10" fillId="0" borderId="56" xfId="0" applyNumberFormat="1" applyFont="1" applyBorder="1" applyAlignment="1">
      <alignment horizontal="center" vertical="center"/>
    </xf>
    <xf numFmtId="14" fontId="10" fillId="0" borderId="39" xfId="0" applyNumberFormat="1" applyFont="1" applyBorder="1" applyAlignment="1">
      <alignment horizontal="center" vertical="center"/>
    </xf>
    <xf numFmtId="14" fontId="10" fillId="0" borderId="53" xfId="0" applyNumberFormat="1" applyFont="1" applyBorder="1" applyAlignment="1">
      <alignment horizontal="center" vertical="center"/>
    </xf>
    <xf numFmtId="0" fontId="10" fillId="0" borderId="56" xfId="0" applyFont="1" applyBorder="1" applyAlignment="1">
      <alignment horizontal="center" vertical="center"/>
    </xf>
    <xf numFmtId="0" fontId="10" fillId="0" borderId="54" xfId="0" applyFont="1" applyBorder="1" applyAlignment="1">
      <alignment horizontal="center" vertical="center"/>
    </xf>
    <xf numFmtId="14" fontId="10" fillId="0" borderId="55" xfId="0" applyNumberFormat="1" applyFont="1" applyBorder="1" applyAlignment="1">
      <alignment horizontal="center" vertical="center"/>
    </xf>
    <xf numFmtId="14" fontId="10" fillId="0" borderId="41" xfId="0" applyNumberFormat="1" applyFont="1" applyBorder="1" applyAlignment="1">
      <alignment horizontal="center" vertical="center"/>
    </xf>
    <xf numFmtId="0" fontId="10" fillId="0" borderId="42" xfId="0" applyFont="1" applyBorder="1" applyAlignment="1">
      <alignment horizontal="center" vertical="center"/>
    </xf>
    <xf numFmtId="168" fontId="10" fillId="0" borderId="45" xfId="0" applyNumberFormat="1" applyFont="1" applyBorder="1" applyAlignment="1">
      <alignment horizontal="center" vertical="center"/>
    </xf>
    <xf numFmtId="14" fontId="10" fillId="0" borderId="42" xfId="0" applyNumberFormat="1" applyFont="1" applyBorder="1" applyAlignment="1">
      <alignment horizontal="center" vertical="center"/>
    </xf>
    <xf numFmtId="0" fontId="10" fillId="0" borderId="47" xfId="0" applyFont="1" applyBorder="1" applyAlignment="1">
      <alignment horizontal="center" vertical="center" wrapText="1"/>
    </xf>
    <xf numFmtId="0" fontId="10" fillId="0" borderId="43" xfId="0" applyFont="1" applyBorder="1" applyAlignment="1">
      <alignment horizontal="center" vertical="center"/>
    </xf>
    <xf numFmtId="0" fontId="10" fillId="2" borderId="27" xfId="0" applyFont="1" applyFill="1" applyBorder="1" applyAlignment="1">
      <alignment horizontal="center" vertical="center" wrapText="1"/>
    </xf>
    <xf numFmtId="0" fontId="10" fillId="2" borderId="57" xfId="0" applyFont="1" applyFill="1" applyBorder="1" applyAlignment="1">
      <alignment horizontal="center" vertical="center" wrapText="1"/>
    </xf>
    <xf numFmtId="165" fontId="10" fillId="0" borderId="54" xfId="0" applyNumberFormat="1" applyFont="1" applyBorder="1" applyAlignment="1">
      <alignment horizontal="right"/>
    </xf>
    <xf numFmtId="166" fontId="10" fillId="0" borderId="39" xfId="0" applyNumberFormat="1" applyFont="1" applyBorder="1" applyAlignment="1">
      <alignment horizontal="right"/>
    </xf>
    <xf numFmtId="169" fontId="10" fillId="0" borderId="39" xfId="0" applyNumberFormat="1" applyFont="1" applyBorder="1" applyAlignment="1">
      <alignment horizontal="right"/>
    </xf>
    <xf numFmtId="14" fontId="38" fillId="0" borderId="39" xfId="0" applyNumberFormat="1" applyFont="1" applyBorder="1" applyAlignment="1">
      <alignment horizontal="center" vertical="center"/>
    </xf>
    <xf numFmtId="14" fontId="35" fillId="0" borderId="35" xfId="0" applyNumberFormat="1" applyFont="1" applyBorder="1" applyAlignment="1">
      <alignment horizontal="center" vertical="center"/>
    </xf>
    <xf numFmtId="14" fontId="35" fillId="0" borderId="7" xfId="0" applyNumberFormat="1" applyFont="1" applyBorder="1" applyAlignment="1">
      <alignment horizontal="center" vertical="center"/>
    </xf>
    <xf numFmtId="14" fontId="35" fillId="0" borderId="55" xfId="0" applyNumberFormat="1" applyFont="1" applyBorder="1" applyAlignment="1">
      <alignment horizontal="center" vertical="center"/>
    </xf>
    <xf numFmtId="0" fontId="35" fillId="0" borderId="39" xfId="0" applyFont="1" applyBorder="1" applyAlignment="1">
      <alignment horizontal="center" vertical="center" wrapText="1"/>
    </xf>
    <xf numFmtId="0" fontId="10" fillId="0" borderId="42" xfId="0" applyFont="1" applyBorder="1" applyAlignment="1">
      <alignment horizontal="center" vertical="center" wrapText="1"/>
    </xf>
    <xf numFmtId="14" fontId="35" fillId="0" borderId="53" xfId="0" applyNumberFormat="1" applyFont="1" applyBorder="1" applyAlignment="1">
      <alignment horizontal="center" vertical="center"/>
    </xf>
    <xf numFmtId="14" fontId="35" fillId="0" borderId="36" xfId="0" applyNumberFormat="1" applyFont="1" applyBorder="1" applyAlignment="1">
      <alignment horizontal="center" vertical="center"/>
    </xf>
    <xf numFmtId="14" fontId="35" fillId="0" borderId="6" xfId="0" applyNumberFormat="1" applyFont="1" applyBorder="1" applyAlignment="1">
      <alignment horizontal="center" vertical="center"/>
    </xf>
    <xf numFmtId="14" fontId="35" fillId="0" borderId="39" xfId="0" applyNumberFormat="1" applyFont="1" applyBorder="1" applyAlignment="1">
      <alignment horizontal="center" vertical="center"/>
    </xf>
    <xf numFmtId="164" fontId="35" fillId="0" borderId="42" xfId="0" applyNumberFormat="1" applyFont="1" applyBorder="1" applyAlignment="1">
      <alignment horizontal="right"/>
    </xf>
    <xf numFmtId="164" fontId="35" fillId="0" borderId="36" xfId="0" applyNumberFormat="1" applyFont="1" applyBorder="1" applyAlignment="1">
      <alignment horizontal="right"/>
    </xf>
    <xf numFmtId="165" fontId="35" fillId="0" borderId="35" xfId="0" applyNumberFormat="1" applyFont="1" applyBorder="1" applyAlignment="1">
      <alignment horizontal="right"/>
    </xf>
    <xf numFmtId="169" fontId="35" fillId="0" borderId="36" xfId="0" applyNumberFormat="1" applyFont="1" applyBorder="1" applyAlignment="1">
      <alignment horizontal="right"/>
    </xf>
    <xf numFmtId="0" fontId="35" fillId="0" borderId="36" xfId="0" applyFont="1" applyBorder="1" applyAlignment="1">
      <alignment horizontal="center" vertical="center" wrapText="1"/>
    </xf>
    <xf numFmtId="164" fontId="35" fillId="0" borderId="6" xfId="0" applyNumberFormat="1" applyFont="1" applyBorder="1" applyAlignment="1">
      <alignment horizontal="right"/>
    </xf>
    <xf numFmtId="165" fontId="35" fillId="0" borderId="7" xfId="0" applyNumberFormat="1" applyFont="1" applyBorder="1" applyAlignment="1">
      <alignment horizontal="right"/>
    </xf>
    <xf numFmtId="166" fontId="35" fillId="0" borderId="6" xfId="0" applyNumberFormat="1" applyFont="1" applyBorder="1" applyAlignment="1">
      <alignment horizontal="right"/>
    </xf>
    <xf numFmtId="169" fontId="35" fillId="0" borderId="6" xfId="0" applyNumberFormat="1" applyFont="1" applyBorder="1" applyAlignment="1">
      <alignment horizontal="right"/>
    </xf>
    <xf numFmtId="165" fontId="35" fillId="0" borderId="27" xfId="0" applyNumberFormat="1" applyFont="1" applyBorder="1" applyAlignment="1">
      <alignment horizontal="right"/>
    </xf>
    <xf numFmtId="0" fontId="39" fillId="0" borderId="0" xfId="0" applyFont="1"/>
    <xf numFmtId="165" fontId="35" fillId="0" borderId="54" xfId="0" applyNumberFormat="1" applyFont="1" applyBorder="1" applyAlignment="1">
      <alignment horizontal="right"/>
    </xf>
    <xf numFmtId="166" fontId="35" fillId="0" borderId="39" xfId="0" applyNumberFormat="1" applyFont="1" applyBorder="1" applyAlignment="1">
      <alignment horizontal="right"/>
    </xf>
    <xf numFmtId="169" fontId="35" fillId="0" borderId="39" xfId="0" applyNumberFormat="1" applyFont="1" applyBorder="1" applyAlignment="1">
      <alignment horizontal="right"/>
    </xf>
    <xf numFmtId="0" fontId="35" fillId="10" borderId="27" xfId="0" applyFont="1" applyFill="1" applyBorder="1" applyAlignment="1">
      <alignment horizontal="center" vertical="center" wrapText="1"/>
    </xf>
    <xf numFmtId="165" fontId="10" fillId="0" borderId="57" xfId="0" applyNumberFormat="1" applyFont="1" applyBorder="1" applyAlignment="1">
      <alignment horizontal="right"/>
    </xf>
    <xf numFmtId="165" fontId="10" fillId="0" borderId="50" xfId="0" applyNumberFormat="1" applyFont="1" applyBorder="1" applyAlignment="1">
      <alignment horizontal="right"/>
    </xf>
    <xf numFmtId="168" fontId="35" fillId="0" borderId="56" xfId="0" applyNumberFormat="1" applyFont="1" applyBorder="1" applyAlignment="1">
      <alignment horizontal="center" vertical="center"/>
    </xf>
    <xf numFmtId="0" fontId="40" fillId="2" borderId="32" xfId="0" applyFont="1" applyFill="1" applyBorder="1" applyAlignment="1">
      <alignment horizontal="center" vertical="center" wrapText="1"/>
    </xf>
    <xf numFmtId="0" fontId="40" fillId="10" borderId="39" xfId="0" applyFont="1" applyFill="1" applyBorder="1" applyAlignment="1">
      <alignment horizontal="center" vertical="center" wrapText="1"/>
    </xf>
    <xf numFmtId="0" fontId="40" fillId="10" borderId="52" xfId="0" applyFont="1" applyFill="1" applyBorder="1" applyAlignment="1">
      <alignment horizontal="center" vertical="center" wrapText="1"/>
    </xf>
    <xf numFmtId="0" fontId="40" fillId="10" borderId="34" xfId="0" applyFont="1" applyFill="1" applyBorder="1" applyAlignment="1">
      <alignment horizontal="center" vertical="center" wrapText="1"/>
    </xf>
    <xf numFmtId="0" fontId="40" fillId="10" borderId="54" xfId="0" applyFont="1" applyFill="1" applyBorder="1" applyAlignment="1">
      <alignment horizontal="center" vertical="center" wrapText="1"/>
    </xf>
    <xf numFmtId="164" fontId="40" fillId="0" borderId="55" xfId="0" applyNumberFormat="1" applyFont="1" applyBorder="1" applyAlignment="1">
      <alignment horizontal="right"/>
    </xf>
    <xf numFmtId="164" fontId="40" fillId="0" borderId="39" xfId="0" applyNumberFormat="1" applyFont="1" applyBorder="1" applyAlignment="1">
      <alignment horizontal="right"/>
    </xf>
    <xf numFmtId="164" fontId="40" fillId="0" borderId="6" xfId="0" applyNumberFormat="1" applyFont="1" applyBorder="1" applyAlignment="1">
      <alignment horizontal="right"/>
    </xf>
    <xf numFmtId="165" fontId="40" fillId="0" borderId="27" xfId="0" applyNumberFormat="1" applyFont="1" applyBorder="1" applyAlignment="1">
      <alignment horizontal="right"/>
    </xf>
    <xf numFmtId="165" fontId="40" fillId="0" borderId="7" xfId="0" applyNumberFormat="1" applyFont="1" applyBorder="1" applyAlignment="1">
      <alignment horizontal="right"/>
    </xf>
    <xf numFmtId="165" fontId="40" fillId="0" borderId="6" xfId="0" applyNumberFormat="1" applyFont="1" applyBorder="1" applyAlignment="1">
      <alignment horizontal="right"/>
    </xf>
    <xf numFmtId="166" fontId="40" fillId="0" borderId="6" xfId="0" applyNumberFormat="1" applyFont="1" applyBorder="1" applyAlignment="1">
      <alignment horizontal="right"/>
    </xf>
    <xf numFmtId="169" fontId="40" fillId="0" borderId="6" xfId="0" applyNumberFormat="1" applyFont="1" applyBorder="1" applyAlignment="1">
      <alignment horizontal="right"/>
    </xf>
    <xf numFmtId="167" fontId="40" fillId="0" borderId="27" xfId="0" applyNumberFormat="1" applyFont="1" applyBorder="1" applyAlignment="1">
      <alignment horizontal="right"/>
    </xf>
    <xf numFmtId="14" fontId="40" fillId="0" borderId="7" xfId="0" applyNumberFormat="1" applyFont="1" applyBorder="1" applyAlignment="1">
      <alignment horizontal="center" vertical="center"/>
    </xf>
    <xf numFmtId="0" fontId="40" fillId="0" borderId="39" xfId="0" applyFont="1" applyBorder="1" applyAlignment="1">
      <alignment horizontal="center" vertical="center" wrapText="1"/>
    </xf>
    <xf numFmtId="168" fontId="40" fillId="0" borderId="56" xfId="0" applyNumberFormat="1" applyFont="1" applyBorder="1" applyAlignment="1">
      <alignment horizontal="center" vertical="center"/>
    </xf>
    <xf numFmtId="14" fontId="40" fillId="0" borderId="53" xfId="0" applyNumberFormat="1" applyFont="1" applyBorder="1" applyAlignment="1">
      <alignment horizontal="center" vertical="center"/>
    </xf>
    <xf numFmtId="0" fontId="40" fillId="0" borderId="6" xfId="0" applyFont="1" applyBorder="1" applyAlignment="1">
      <alignment horizontal="center" vertical="center" wrapText="1"/>
    </xf>
    <xf numFmtId="0" fontId="40" fillId="0" borderId="56" xfId="0" applyFont="1" applyBorder="1" applyAlignment="1">
      <alignment horizontal="center" vertical="center"/>
    </xf>
    <xf numFmtId="0" fontId="40" fillId="0" borderId="54" xfId="0" applyFont="1" applyBorder="1" applyAlignment="1">
      <alignment horizontal="center" vertical="center"/>
    </xf>
    <xf numFmtId="0" fontId="40" fillId="10" borderId="6" xfId="0" applyFont="1" applyFill="1" applyBorder="1" applyAlignment="1">
      <alignment horizontal="center" vertical="center" wrapText="1"/>
    </xf>
    <xf numFmtId="0" fontId="40" fillId="10" borderId="31" xfId="0" applyFont="1" applyFill="1" applyBorder="1" applyAlignment="1">
      <alignment horizontal="center" vertical="center" wrapText="1"/>
    </xf>
    <xf numFmtId="164" fontId="40" fillId="0" borderId="7" xfId="0" applyNumberFormat="1" applyFont="1" applyBorder="1" applyAlignment="1">
      <alignment horizontal="right"/>
    </xf>
    <xf numFmtId="0" fontId="40" fillId="10" borderId="27" xfId="0" applyFont="1" applyFill="1" applyBorder="1" applyAlignment="1">
      <alignment horizontal="center" vertical="center" wrapText="1"/>
    </xf>
    <xf numFmtId="168" fontId="40" fillId="0" borderId="30" xfId="0" applyNumberFormat="1" applyFont="1" applyBorder="1" applyAlignment="1">
      <alignment horizontal="center" vertical="center"/>
    </xf>
    <xf numFmtId="14" fontId="40" fillId="0" borderId="34" xfId="0" applyNumberFormat="1" applyFont="1" applyBorder="1" applyAlignment="1">
      <alignment horizontal="center" vertical="center"/>
    </xf>
    <xf numFmtId="0" fontId="40" fillId="0" borderId="30" xfId="0" applyFont="1" applyBorder="1" applyAlignment="1">
      <alignment horizontal="center" vertical="center"/>
    </xf>
    <xf numFmtId="0" fontId="40" fillId="0" borderId="27" xfId="0" applyFont="1" applyBorder="1" applyAlignment="1">
      <alignment horizontal="center" vertical="center"/>
    </xf>
    <xf numFmtId="0" fontId="10" fillId="0" borderId="36" xfId="0" applyFont="1" applyBorder="1" applyAlignment="1">
      <alignment horizontal="center" vertical="center" wrapText="1"/>
    </xf>
    <xf numFmtId="0" fontId="38" fillId="2" borderId="32" xfId="0" applyFont="1" applyFill="1" applyBorder="1" applyAlignment="1">
      <alignment horizontal="center" vertical="center" wrapText="1"/>
    </xf>
    <xf numFmtId="0" fontId="38" fillId="10" borderId="6" xfId="0" applyFont="1" applyFill="1" applyBorder="1" applyAlignment="1">
      <alignment horizontal="center" vertical="center" wrapText="1"/>
    </xf>
    <xf numFmtId="0" fontId="38" fillId="10" borderId="31" xfId="0" applyFont="1" applyFill="1" applyBorder="1" applyAlignment="1">
      <alignment horizontal="center" vertical="center" wrapText="1"/>
    </xf>
    <xf numFmtId="0" fontId="38" fillId="10" borderId="39" xfId="0" applyFont="1" applyFill="1" applyBorder="1" applyAlignment="1">
      <alignment horizontal="center" vertical="center" wrapText="1"/>
    </xf>
    <xf numFmtId="0" fontId="38" fillId="10" borderId="34" xfId="0" applyFont="1" applyFill="1" applyBorder="1" applyAlignment="1">
      <alignment horizontal="center" vertical="center" wrapText="1"/>
    </xf>
    <xf numFmtId="0" fontId="38" fillId="10" borderId="54" xfId="0" applyFont="1" applyFill="1" applyBorder="1" applyAlignment="1">
      <alignment horizontal="center" vertical="center" wrapText="1"/>
    </xf>
    <xf numFmtId="164" fontId="38" fillId="0" borderId="7" xfId="0" applyNumberFormat="1" applyFont="1" applyBorder="1" applyAlignment="1">
      <alignment horizontal="right"/>
    </xf>
    <xf numFmtId="164" fontId="38" fillId="0" borderId="6" xfId="0" applyNumberFormat="1" applyFont="1" applyBorder="1" applyAlignment="1">
      <alignment horizontal="right"/>
    </xf>
    <xf numFmtId="165" fontId="38" fillId="0" borderId="27" xfId="0" applyNumberFormat="1" applyFont="1" applyBorder="1" applyAlignment="1">
      <alignment horizontal="right"/>
    </xf>
    <xf numFmtId="165" fontId="38" fillId="0" borderId="7" xfId="0" applyNumberFormat="1" applyFont="1" applyBorder="1" applyAlignment="1">
      <alignment horizontal="right"/>
    </xf>
    <xf numFmtId="165" fontId="38" fillId="0" borderId="6" xfId="0" applyNumberFormat="1" applyFont="1" applyBorder="1" applyAlignment="1">
      <alignment horizontal="right"/>
    </xf>
    <xf numFmtId="166" fontId="38" fillId="0" borderId="6" xfId="0" applyNumberFormat="1" applyFont="1" applyBorder="1" applyAlignment="1">
      <alignment horizontal="right"/>
    </xf>
    <xf numFmtId="169" fontId="38" fillId="0" borderId="6" xfId="0" applyNumberFormat="1" applyFont="1" applyBorder="1" applyAlignment="1">
      <alignment horizontal="right"/>
    </xf>
    <xf numFmtId="167" fontId="38" fillId="0" borderId="27" xfId="0" applyNumberFormat="1" applyFont="1" applyBorder="1" applyAlignment="1">
      <alignment horizontal="right"/>
    </xf>
    <xf numFmtId="14" fontId="38" fillId="0" borderId="7" xfId="0" applyNumberFormat="1" applyFont="1" applyBorder="1" applyAlignment="1">
      <alignment horizontal="center" vertical="center"/>
    </xf>
    <xf numFmtId="0" fontId="38" fillId="0" borderId="6" xfId="0" applyFont="1" applyBorder="1" applyAlignment="1">
      <alignment horizontal="center" vertical="center" wrapText="1"/>
    </xf>
    <xf numFmtId="168" fontId="38" fillId="0" borderId="30" xfId="0" applyNumberFormat="1" applyFont="1" applyBorder="1" applyAlignment="1">
      <alignment horizontal="center" vertical="center"/>
    </xf>
    <xf numFmtId="14" fontId="38" fillId="0" borderId="6" xfId="0" applyNumberFormat="1" applyFont="1" applyBorder="1" applyAlignment="1">
      <alignment horizontal="center" vertical="center"/>
    </xf>
    <xf numFmtId="14" fontId="38" fillId="0" borderId="34" xfId="0" applyNumberFormat="1" applyFont="1" applyBorder="1" applyAlignment="1">
      <alignment horizontal="center" vertical="center"/>
    </xf>
    <xf numFmtId="0" fontId="38" fillId="0" borderId="30" xfId="0" applyFont="1" applyBorder="1" applyAlignment="1">
      <alignment horizontal="center" vertical="center"/>
    </xf>
    <xf numFmtId="0" fontId="38" fillId="0" borderId="27" xfId="0" applyFont="1" applyBorder="1" applyAlignment="1">
      <alignment horizontal="center" vertical="center"/>
    </xf>
    <xf numFmtId="167" fontId="10" fillId="0" borderId="42" xfId="0" applyNumberFormat="1" applyFont="1" applyBorder="1" applyAlignment="1">
      <alignment horizontal="right"/>
    </xf>
    <xf numFmtId="0" fontId="35" fillId="2" borderId="32" xfId="0" applyFont="1" applyFill="1" applyBorder="1" applyAlignment="1">
      <alignment horizontal="center" vertical="center" wrapText="1"/>
    </xf>
    <xf numFmtId="0" fontId="35" fillId="10" borderId="39" xfId="0" applyFont="1" applyFill="1" applyBorder="1" applyAlignment="1">
      <alignment horizontal="center" vertical="center" wrapText="1"/>
    </xf>
    <xf numFmtId="0" fontId="35" fillId="10" borderId="52" xfId="0" applyFont="1" applyFill="1" applyBorder="1" applyAlignment="1">
      <alignment horizontal="center" vertical="center" wrapText="1"/>
    </xf>
    <xf numFmtId="0" fontId="35" fillId="10" borderId="53" xfId="0" applyFont="1" applyFill="1" applyBorder="1" applyAlignment="1">
      <alignment horizontal="center" vertical="center" wrapText="1"/>
    </xf>
    <xf numFmtId="0" fontId="35" fillId="10" borderId="54" xfId="0" applyFont="1" applyFill="1" applyBorder="1" applyAlignment="1">
      <alignment horizontal="center" vertical="center" wrapText="1"/>
    </xf>
    <xf numFmtId="167" fontId="35" fillId="0" borderId="6" xfId="0" applyNumberFormat="1" applyFont="1" applyBorder="1" applyAlignment="1">
      <alignment horizontal="right"/>
    </xf>
    <xf numFmtId="167" fontId="35" fillId="0" borderId="27" xfId="0" applyNumberFormat="1" applyFont="1" applyBorder="1" applyAlignment="1">
      <alignment horizontal="right"/>
    </xf>
    <xf numFmtId="0" fontId="35" fillId="0" borderId="56" xfId="0" applyFont="1" applyBorder="1" applyAlignment="1">
      <alignment horizontal="center" vertical="center"/>
    </xf>
    <xf numFmtId="0" fontId="35" fillId="0" borderId="54" xfId="0" applyFont="1" applyBorder="1" applyAlignment="1">
      <alignment horizontal="center" vertical="center"/>
    </xf>
    <xf numFmtId="0" fontId="41" fillId="0" borderId="0" xfId="0" applyFont="1"/>
    <xf numFmtId="0" fontId="35" fillId="10" borderId="31" xfId="0" applyFont="1" applyFill="1" applyBorder="1" applyAlignment="1">
      <alignment horizontal="center" vertical="center" wrapText="1"/>
    </xf>
    <xf numFmtId="0" fontId="35" fillId="10" borderId="34" xfId="0" applyFont="1" applyFill="1" applyBorder="1" applyAlignment="1">
      <alignment horizontal="center" vertical="center" wrapText="1"/>
    </xf>
    <xf numFmtId="164" fontId="38" fillId="11" borderId="6" xfId="0" applyNumberFormat="1" applyFont="1" applyFill="1" applyBorder="1" applyAlignment="1">
      <alignment horizontal="right"/>
    </xf>
    <xf numFmtId="4" fontId="10" fillId="0" borderId="35" xfId="0" applyNumberFormat="1" applyFont="1" applyBorder="1" applyAlignment="1">
      <alignment horizontal="right"/>
    </xf>
    <xf numFmtId="0" fontId="3" fillId="4" borderId="0" xfId="1" applyFill="1" applyAlignment="1">
      <alignment horizontal="center"/>
    </xf>
    <xf numFmtId="0" fontId="3" fillId="7" borderId="0" xfId="1" applyFill="1" applyAlignment="1">
      <alignment horizontal="center"/>
    </xf>
    <xf numFmtId="0" fontId="4" fillId="10" borderId="0" xfId="1" applyFont="1" applyFill="1" applyAlignment="1">
      <alignment horizontal="left" vertical="top" wrapText="1"/>
    </xf>
    <xf numFmtId="0" fontId="2" fillId="10" borderId="0" xfId="1" applyFont="1" applyFill="1" applyAlignment="1">
      <alignment horizontal="left" vertical="top" wrapText="1"/>
    </xf>
    <xf numFmtId="0" fontId="25" fillId="10" borderId="0" xfId="1" applyFont="1" applyFill="1" applyAlignment="1">
      <alignment horizontal="center" vertical="center"/>
    </xf>
    <xf numFmtId="0" fontId="13" fillId="10" borderId="0" xfId="1" applyFont="1" applyFill="1" applyAlignment="1">
      <alignment horizontal="center" vertical="center" wrapText="1"/>
    </xf>
    <xf numFmtId="0" fontId="29" fillId="10" borderId="0" xfId="1" applyFont="1" applyFill="1" applyAlignment="1">
      <alignment horizontal="left" vertical="top" wrapText="1"/>
    </xf>
    <xf numFmtId="0" fontId="0" fillId="0" borderId="0" xfId="0" applyAlignment="1">
      <alignment horizontal="left" vertical="top" wrapText="1"/>
    </xf>
    <xf numFmtId="0" fontId="5" fillId="10" borderId="0" xfId="2" applyFill="1" applyAlignment="1">
      <alignment horizontal="left" vertical="top" wrapText="1"/>
    </xf>
    <xf numFmtId="0" fontId="5" fillId="0" borderId="0" xfId="2" applyAlignment="1">
      <alignment horizontal="left" vertical="top" wrapText="1"/>
    </xf>
    <xf numFmtId="0" fontId="24" fillId="6" borderId="16"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13" xfId="0" applyFont="1" applyFill="1" applyBorder="1" applyAlignment="1">
      <alignment horizontal="center" vertical="center"/>
    </xf>
    <xf numFmtId="164" fontId="26" fillId="7" borderId="15" xfId="0" applyNumberFormat="1" applyFont="1" applyFill="1" applyBorder="1" applyAlignment="1">
      <alignment horizontal="center" vertical="center" wrapText="1"/>
    </xf>
    <xf numFmtId="164" fontId="26" fillId="7" borderId="19" xfId="0" applyNumberFormat="1" applyFont="1" applyFill="1" applyBorder="1" applyAlignment="1">
      <alignment horizontal="center" vertical="center" wrapText="1"/>
    </xf>
    <xf numFmtId="164" fontId="26" fillId="7" borderId="37" xfId="0" applyNumberFormat="1" applyFont="1" applyFill="1" applyBorder="1" applyAlignment="1">
      <alignment horizontal="center" vertical="center" wrapText="1"/>
    </xf>
    <xf numFmtId="0" fontId="24" fillId="5" borderId="16"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13" xfId="0" applyFont="1" applyFill="1" applyBorder="1" applyAlignment="1">
      <alignment horizontal="center" vertical="center"/>
    </xf>
    <xf numFmtId="0" fontId="24" fillId="8" borderId="28" xfId="0" applyFont="1" applyFill="1" applyBorder="1" applyAlignment="1">
      <alignment horizontal="center" vertical="center" wrapText="1"/>
    </xf>
    <xf numFmtId="0" fontId="24" fillId="8" borderId="0" xfId="0" applyFont="1" applyFill="1" applyAlignment="1">
      <alignment horizontal="center" vertical="center" wrapText="1"/>
    </xf>
    <xf numFmtId="0" fontId="26" fillId="7" borderId="3"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38" xfId="0" applyFont="1" applyFill="1" applyBorder="1" applyAlignment="1">
      <alignment horizontal="center" vertical="center" wrapText="1"/>
    </xf>
    <xf numFmtId="164" fontId="11" fillId="7" borderId="2" xfId="0" applyNumberFormat="1"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64" fontId="11" fillId="7" borderId="11" xfId="0" applyNumberFormat="1"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1" xfId="0" applyFont="1" applyFill="1" applyBorder="1" applyAlignment="1">
      <alignment horizontal="center" vertical="center" wrapText="1"/>
    </xf>
    <xf numFmtId="168" fontId="26" fillId="7" borderId="2" xfId="0" applyNumberFormat="1" applyFont="1" applyFill="1" applyBorder="1" applyAlignment="1">
      <alignment horizontal="center" vertical="center" wrapText="1"/>
    </xf>
    <xf numFmtId="168" fontId="26" fillId="7" borderId="18" xfId="0" applyNumberFormat="1" applyFont="1" applyFill="1" applyBorder="1" applyAlignment="1">
      <alignment horizontal="center" vertical="center" wrapText="1"/>
    </xf>
    <xf numFmtId="168" fontId="26" fillId="7" borderId="11" xfId="0" applyNumberFormat="1" applyFont="1" applyFill="1" applyBorder="1" applyAlignment="1">
      <alignment horizontal="center" vertical="center" wrapText="1"/>
    </xf>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4" fontId="11" fillId="7" borderId="1" xfId="0" applyNumberFormat="1" applyFont="1" applyFill="1" applyBorder="1" applyAlignment="1">
      <alignment horizontal="center" vertical="center" wrapText="1"/>
    </xf>
    <xf numFmtId="4" fontId="11" fillId="7" borderId="17" xfId="0" applyNumberFormat="1" applyFont="1" applyFill="1" applyBorder="1" applyAlignment="1">
      <alignment horizontal="center" vertical="center" wrapText="1"/>
    </xf>
    <xf numFmtId="4" fontId="11" fillId="7" borderId="10" xfId="0" applyNumberFormat="1" applyFont="1" applyFill="1" applyBorder="1" applyAlignment="1">
      <alignment horizontal="center" vertical="center" wrapText="1"/>
    </xf>
    <xf numFmtId="164" fontId="11" fillId="7" borderId="15" xfId="0" applyNumberFormat="1" applyFont="1" applyFill="1" applyBorder="1" applyAlignment="1">
      <alignment horizontal="center" vertical="center" wrapText="1"/>
    </xf>
    <xf numFmtId="164" fontId="11" fillId="7" borderId="19" xfId="0" applyNumberFormat="1" applyFont="1" applyFill="1" applyBorder="1" applyAlignment="1">
      <alignment horizontal="center" vertical="center" wrapText="1"/>
    </xf>
    <xf numFmtId="164" fontId="11" fillId="7" borderId="37" xfId="0" applyNumberFormat="1" applyFont="1" applyFill="1" applyBorder="1" applyAlignment="1">
      <alignment horizontal="center" vertical="center" wrapText="1"/>
    </xf>
    <xf numFmtId="164" fontId="11" fillId="7" borderId="6" xfId="0" applyNumberFormat="1" applyFont="1" applyFill="1" applyBorder="1" applyAlignment="1">
      <alignment horizontal="center" vertical="center" wrapText="1"/>
    </xf>
    <xf numFmtId="4" fontId="24" fillId="3" borderId="16" xfId="0" applyNumberFormat="1" applyFont="1" applyFill="1" applyBorder="1" applyAlignment="1">
      <alignment horizontal="center" vertical="center"/>
    </xf>
    <xf numFmtId="4" fontId="24" fillId="3" borderId="14" xfId="0" applyNumberFormat="1"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4" xfId="0" applyFont="1" applyBorder="1" applyAlignment="1">
      <alignment horizontal="center" vertical="center" wrapText="1"/>
    </xf>
    <xf numFmtId="4" fontId="11" fillId="7" borderId="6" xfId="0" applyNumberFormat="1" applyFont="1" applyFill="1" applyBorder="1" applyAlignment="1">
      <alignment horizontal="center" vertical="center" wrapText="1"/>
    </xf>
  </cellXfs>
  <cellStyles count="4">
    <cellStyle name="Hyperlink" xfId="2" builtinId="8"/>
    <cellStyle name="Normal" xfId="0" builtinId="0"/>
    <cellStyle name="Normal 2" xfId="3" xr:uid="{02889D1E-0059-463B-84FF-A296EF478A52}"/>
    <cellStyle name="Normálna 2" xfId="1" xr:uid="{00000000-0005-0000-0000-000002000000}"/>
  </cellStyles>
  <dxfs count="7">
    <dxf>
      <fill>
        <patternFill patternType="gray125">
          <fgColor rgb="FFFF0000"/>
        </patternFill>
      </fill>
    </dxf>
    <dxf>
      <fill>
        <patternFill patternType="gray125">
          <fgColor rgb="FFFF0000"/>
        </patternFill>
      </fill>
    </dxf>
    <dxf>
      <fill>
        <patternFill patternType="gray125">
          <fgColor rgb="FFFF0000"/>
        </patternFill>
      </fill>
    </dxf>
    <dxf>
      <fill>
        <patternFill patternType="gray125">
          <fgColor rgb="FFFF0000"/>
        </patternFill>
      </fill>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6">
  <autoFilter ref="B3:C17" xr:uid="{0B30B633-5E2F-472A-A49B-8C39D73A10A5}"/>
  <tableColumns count="2">
    <tableColumn id="1" xr3:uid="{24C783F3-255A-4466-8F6E-B1F49D9ABF06}" name="Column1" dataDxfId="5"/>
    <tableColumn id="2" xr3:uid="{3EA260EB-EA2B-48FD-B7FF-CB19C306BA16}" name="Column2" dataDxfId="4"/>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tabSelected="1" zoomScale="73" zoomScaleNormal="55" workbookViewId="0">
      <selection activeCell="B5" sqref="B5:C5"/>
    </sheetView>
  </sheetViews>
  <sheetFormatPr defaultColWidth="8.81640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81640625" style="1" hidden="1" customWidth="1"/>
    <col min="16380" max="16380" width="2.1796875" style="1" hidden="1" customWidth="1"/>
    <col min="16381" max="16381" width="7.81640625" style="1" hidden="1" customWidth="1"/>
    <col min="16382" max="16382" width="8.81640625" style="1" hidden="1" customWidth="1"/>
    <col min="16383" max="16383" width="4.453125" style="1" hidden="1" customWidth="1"/>
    <col min="16384" max="16384" width="1.81640625" style="1" hidden="1" customWidth="1"/>
  </cols>
  <sheetData>
    <row r="1" spans="1:96" x14ac:dyDescent="0.35">
      <c r="A1" s="217"/>
      <c r="B1" s="217"/>
      <c r="C1" s="217"/>
      <c r="D1" s="217"/>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217"/>
      <c r="B2" s="221" t="s">
        <v>0</v>
      </c>
      <c r="C2" s="221"/>
      <c r="D2" s="217"/>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217"/>
      <c r="B3" s="222" t="s">
        <v>1</v>
      </c>
      <c r="C3" s="222"/>
      <c r="D3" s="217"/>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217"/>
      <c r="B4" s="219" t="s">
        <v>75</v>
      </c>
      <c r="C4" s="219"/>
      <c r="D4" s="217"/>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217"/>
      <c r="B5" s="219" t="s">
        <v>76</v>
      </c>
      <c r="C5" s="219"/>
      <c r="D5" s="217"/>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64" customHeight="1" x14ac:dyDescent="0.35">
      <c r="A6" s="217"/>
      <c r="B6" s="223" t="s">
        <v>336</v>
      </c>
      <c r="C6" s="220"/>
      <c r="D6" s="217"/>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217"/>
      <c r="B7" s="223" t="s">
        <v>2</v>
      </c>
      <c r="C7" s="220"/>
      <c r="D7" s="217"/>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217"/>
      <c r="B8" s="220" t="s">
        <v>3</v>
      </c>
      <c r="C8" s="220"/>
      <c r="D8" s="217"/>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217"/>
      <c r="B9" s="225" t="s">
        <v>4</v>
      </c>
      <c r="C9" s="225"/>
      <c r="D9" s="217"/>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217"/>
      <c r="B10" s="224" t="s">
        <v>5</v>
      </c>
      <c r="C10" s="224"/>
      <c r="D10" s="217"/>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217"/>
      <c r="B11" s="226" t="s">
        <v>6</v>
      </c>
      <c r="C11" s="226"/>
      <c r="D11" s="217"/>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217"/>
      <c r="B12" s="20" t="s">
        <v>7</v>
      </c>
      <c r="C12" s="21" t="s">
        <v>8</v>
      </c>
      <c r="D12" s="217"/>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217"/>
      <c r="B13" s="22">
        <v>2025</v>
      </c>
      <c r="C13" s="23" t="s">
        <v>63</v>
      </c>
      <c r="D13" s="217"/>
      <c r="E13" s="72" t="s">
        <v>10</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217"/>
      <c r="B14" s="19"/>
      <c r="C14" s="3"/>
      <c r="D14" s="217"/>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217"/>
      <c r="B15" s="18"/>
      <c r="C15" s="11"/>
      <c r="D15" s="217"/>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218"/>
      <c r="B23" s="218"/>
      <c r="C23" s="218"/>
      <c r="D23" s="218"/>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sheetPr>
    <pageSetUpPr fitToPage="1"/>
  </sheetPr>
  <dimension ref="A2:AH60"/>
  <sheetViews>
    <sheetView zoomScale="70" zoomScaleNormal="70" workbookViewId="0">
      <pane xSplit="4" ySplit="5" topLeftCell="E22" activePane="bottomRight" state="frozen"/>
      <selection pane="topRight" activeCell="E1" sqref="E1"/>
      <selection pane="bottomLeft" activeCell="A6" sqref="A6"/>
      <selection pane="bottomRight" activeCell="V23" sqref="V23"/>
    </sheetView>
  </sheetViews>
  <sheetFormatPr defaultRowHeight="14.5" x14ac:dyDescent="0.35"/>
  <cols>
    <col min="2" max="2" width="24.1796875" bestFit="1" customWidth="1"/>
    <col min="3" max="3" width="22.453125" customWidth="1"/>
    <col min="4" max="4" width="55.1796875" customWidth="1"/>
    <col min="5" max="5" width="13" customWidth="1"/>
    <col min="6" max="6" width="14.453125" customWidth="1"/>
    <col min="7" max="7" width="16.1796875" customWidth="1"/>
    <col min="8" max="8" width="49.1796875" customWidth="1"/>
    <col min="9" max="9" width="34.54296875" customWidth="1"/>
    <col min="10" max="10" width="28.81640625" customWidth="1"/>
    <col min="11" max="11" width="21.81640625" customWidth="1"/>
    <col min="12" max="12" width="23.81640625" customWidth="1"/>
    <col min="13" max="13" width="23.1796875" customWidth="1"/>
    <col min="14" max="14" width="25.81640625" customWidth="1"/>
    <col min="15" max="15" width="24.81640625" customWidth="1"/>
    <col min="16" max="16" width="25" customWidth="1"/>
    <col min="17" max="18" width="19.81640625" customWidth="1"/>
    <col min="19" max="19" width="20.54296875" customWidth="1"/>
    <col min="20" max="20" width="23" customWidth="1"/>
    <col min="21" max="21" width="20" customWidth="1"/>
    <col min="22" max="22" width="20.453125" customWidth="1"/>
    <col min="23" max="23" width="16" customWidth="1"/>
    <col min="24" max="24" width="17.1796875" customWidth="1"/>
    <col min="25" max="25" width="19" customWidth="1"/>
    <col min="26" max="26" width="20.81640625" customWidth="1"/>
    <col min="27" max="27" width="27.81640625" customWidth="1"/>
    <col min="28" max="28" width="24.81640625" customWidth="1"/>
    <col min="29" max="29" width="21.453125" style="75" customWidth="1"/>
    <col min="30" max="31" width="34.453125" customWidth="1"/>
    <col min="32" max="32" width="32.453125" customWidth="1"/>
    <col min="33" max="33" width="33.1796875" customWidth="1"/>
    <col min="34" max="34" width="29.453125" customWidth="1"/>
  </cols>
  <sheetData>
    <row r="2" spans="1:34" ht="37" customHeight="1" thickBot="1" x14ac:dyDescent="0.4">
      <c r="A2" s="263" t="s">
        <v>11</v>
      </c>
      <c r="B2" s="264"/>
      <c r="C2" s="264"/>
      <c r="D2" s="264"/>
      <c r="E2" s="264"/>
      <c r="F2" s="264"/>
      <c r="G2" s="264"/>
      <c r="H2" s="264"/>
      <c r="I2" s="264"/>
      <c r="J2" s="265"/>
      <c r="K2" s="233" t="s">
        <v>12</v>
      </c>
      <c r="L2" s="234"/>
      <c r="M2" s="234"/>
      <c r="N2" s="234"/>
      <c r="O2" s="234"/>
      <c r="P2" s="234"/>
      <c r="Q2" s="234"/>
      <c r="R2" s="235"/>
      <c r="S2" s="227" t="s">
        <v>13</v>
      </c>
      <c r="T2" s="228"/>
      <c r="U2" s="228"/>
      <c r="V2" s="228"/>
      <c r="W2" s="228"/>
      <c r="X2" s="228"/>
      <c r="Y2" s="228"/>
      <c r="Z2" s="229"/>
      <c r="AA2" s="236" t="s">
        <v>14</v>
      </c>
      <c r="AB2" s="237"/>
      <c r="AC2" s="237"/>
      <c r="AD2" s="237"/>
      <c r="AE2" s="237"/>
      <c r="AF2" s="237"/>
      <c r="AG2" s="237"/>
      <c r="AH2" s="237"/>
    </row>
    <row r="3" spans="1:34" ht="43" customHeight="1" x14ac:dyDescent="0.35">
      <c r="A3" s="266" t="s">
        <v>15</v>
      </c>
      <c r="B3" s="247" t="s">
        <v>16</v>
      </c>
      <c r="C3" s="247" t="s">
        <v>17</v>
      </c>
      <c r="D3" s="269" t="s">
        <v>18</v>
      </c>
      <c r="E3" s="260" t="s">
        <v>19</v>
      </c>
      <c r="F3" s="247" t="s">
        <v>20</v>
      </c>
      <c r="G3" s="269" t="s">
        <v>21</v>
      </c>
      <c r="H3" s="260" t="s">
        <v>22</v>
      </c>
      <c r="I3" s="247" t="s">
        <v>23</v>
      </c>
      <c r="J3" s="247" t="s">
        <v>24</v>
      </c>
      <c r="K3" s="266" t="s">
        <v>25</v>
      </c>
      <c r="L3" s="247" t="s">
        <v>26</v>
      </c>
      <c r="M3" s="247" t="s">
        <v>27</v>
      </c>
      <c r="N3" s="247" t="s">
        <v>28</v>
      </c>
      <c r="O3" s="247" t="s">
        <v>29</v>
      </c>
      <c r="P3" s="247" t="s">
        <v>30</v>
      </c>
      <c r="Q3" s="247" t="s">
        <v>31</v>
      </c>
      <c r="R3" s="230" t="s">
        <v>32</v>
      </c>
      <c r="S3" s="250" t="s">
        <v>33</v>
      </c>
      <c r="T3" s="251"/>
      <c r="U3" s="251"/>
      <c r="V3" s="251"/>
      <c r="W3" s="251"/>
      <c r="X3" s="251"/>
      <c r="Y3" s="251"/>
      <c r="Z3" s="252"/>
      <c r="AA3" s="250" t="s">
        <v>34</v>
      </c>
      <c r="AB3" s="254" t="s">
        <v>35</v>
      </c>
      <c r="AC3" s="257" t="s">
        <v>36</v>
      </c>
      <c r="AD3" s="241" t="s">
        <v>37</v>
      </c>
      <c r="AE3" s="254" t="s">
        <v>283</v>
      </c>
      <c r="AF3" s="241" t="s">
        <v>38</v>
      </c>
      <c r="AG3" s="238" t="s">
        <v>39</v>
      </c>
      <c r="AH3" s="238" t="s">
        <v>40</v>
      </c>
    </row>
    <row r="4" spans="1:34" ht="82" customHeight="1" x14ac:dyDescent="0.35">
      <c r="A4" s="267"/>
      <c r="B4" s="248"/>
      <c r="C4" s="248"/>
      <c r="D4" s="270"/>
      <c r="E4" s="261"/>
      <c r="F4" s="248"/>
      <c r="G4" s="270"/>
      <c r="H4" s="261"/>
      <c r="I4" s="248"/>
      <c r="J4" s="248"/>
      <c r="K4" s="267"/>
      <c r="L4" s="248"/>
      <c r="M4" s="248"/>
      <c r="N4" s="248"/>
      <c r="O4" s="248"/>
      <c r="P4" s="248"/>
      <c r="Q4" s="248"/>
      <c r="R4" s="231"/>
      <c r="S4" s="244" t="s">
        <v>41</v>
      </c>
      <c r="T4" s="245"/>
      <c r="U4" s="242" t="s">
        <v>42</v>
      </c>
      <c r="V4" s="245"/>
      <c r="W4" s="242" t="s">
        <v>43</v>
      </c>
      <c r="X4" s="245"/>
      <c r="Y4" s="242" t="s">
        <v>44</v>
      </c>
      <c r="Z4" s="246"/>
      <c r="AA4" s="244"/>
      <c r="AB4" s="255"/>
      <c r="AC4" s="258"/>
      <c r="AD4" s="242"/>
      <c r="AE4" s="255"/>
      <c r="AF4" s="242"/>
      <c r="AG4" s="239"/>
      <c r="AH4" s="239"/>
    </row>
    <row r="5" spans="1:34" ht="75.5" customHeight="1" thickBot="1" x14ac:dyDescent="0.4">
      <c r="A5" s="268"/>
      <c r="B5" s="249"/>
      <c r="C5" s="249"/>
      <c r="D5" s="271"/>
      <c r="E5" s="262"/>
      <c r="F5" s="249"/>
      <c r="G5" s="271"/>
      <c r="H5" s="262"/>
      <c r="I5" s="249"/>
      <c r="J5" s="249"/>
      <c r="K5" s="268"/>
      <c r="L5" s="249"/>
      <c r="M5" s="249"/>
      <c r="N5" s="249"/>
      <c r="O5" s="249"/>
      <c r="P5" s="249"/>
      <c r="Q5" s="249"/>
      <c r="R5" s="232"/>
      <c r="S5" s="41" t="s">
        <v>45</v>
      </c>
      <c r="T5" s="39" t="s">
        <v>46</v>
      </c>
      <c r="U5" s="39" t="s">
        <v>45</v>
      </c>
      <c r="V5" s="39" t="s">
        <v>46</v>
      </c>
      <c r="W5" s="39" t="s">
        <v>45</v>
      </c>
      <c r="X5" s="39" t="s">
        <v>46</v>
      </c>
      <c r="Y5" s="39" t="s">
        <v>45</v>
      </c>
      <c r="Z5" s="40" t="s">
        <v>46</v>
      </c>
      <c r="AA5" s="253"/>
      <c r="AB5" s="256"/>
      <c r="AC5" s="259"/>
      <c r="AD5" s="243"/>
      <c r="AE5" s="256"/>
      <c r="AF5" s="243"/>
      <c r="AG5" s="240"/>
      <c r="AH5" s="240"/>
    </row>
    <row r="6" spans="1:34" ht="50.15" customHeight="1" x14ac:dyDescent="0.35">
      <c r="A6" s="59">
        <v>1</v>
      </c>
      <c r="B6" s="42" t="s">
        <v>80</v>
      </c>
      <c r="C6" s="180" t="s">
        <v>100</v>
      </c>
      <c r="D6" s="57" t="s">
        <v>120</v>
      </c>
      <c r="E6" s="42" t="s">
        <v>77</v>
      </c>
      <c r="F6" s="42" t="s">
        <v>78</v>
      </c>
      <c r="G6" s="42" t="s">
        <v>79</v>
      </c>
      <c r="H6" s="66" t="s">
        <v>220</v>
      </c>
      <c r="I6" s="60" t="s">
        <v>155</v>
      </c>
      <c r="J6" s="56" t="s">
        <v>160</v>
      </c>
      <c r="K6" s="216">
        <v>663770000</v>
      </c>
      <c r="L6" s="47">
        <v>548570000</v>
      </c>
      <c r="M6" s="47">
        <v>192000000</v>
      </c>
      <c r="N6" s="47">
        <v>97000000</v>
      </c>
      <c r="O6" s="134">
        <v>160860510.25888431</v>
      </c>
      <c r="P6" s="134">
        <v>15157830.482032953</v>
      </c>
      <c r="Q6" s="134">
        <v>0</v>
      </c>
      <c r="R6" s="49" t="s">
        <v>180</v>
      </c>
      <c r="S6" s="135" t="s">
        <v>335</v>
      </c>
      <c r="T6" s="48">
        <v>4522000</v>
      </c>
      <c r="U6" s="140">
        <v>9591.68</v>
      </c>
      <c r="V6" s="45">
        <v>3888000</v>
      </c>
      <c r="W6" s="136">
        <v>1.75</v>
      </c>
      <c r="X6" s="82">
        <v>452</v>
      </c>
      <c r="Y6" s="37">
        <f>K6/U6</f>
        <v>69202.683992793754</v>
      </c>
      <c r="Z6" s="77">
        <f t="shared" ref="Z6:Z20" si="0">K6/V6</f>
        <v>170.72273662551441</v>
      </c>
      <c r="AA6" s="124" t="s">
        <v>186</v>
      </c>
      <c r="AB6" s="137" t="s">
        <v>310</v>
      </c>
      <c r="AC6" s="96" t="s">
        <v>180</v>
      </c>
      <c r="AD6" s="130" t="s">
        <v>185</v>
      </c>
      <c r="AE6" s="97" t="s">
        <v>180</v>
      </c>
      <c r="AF6" s="98" t="s">
        <v>193</v>
      </c>
      <c r="AG6" s="99" t="s">
        <v>180</v>
      </c>
      <c r="AH6" s="100" t="s">
        <v>180</v>
      </c>
    </row>
    <row r="7" spans="1:34" ht="50.15" customHeight="1" x14ac:dyDescent="0.35">
      <c r="A7" s="29">
        <v>2</v>
      </c>
      <c r="B7" s="43" t="s">
        <v>82</v>
      </c>
      <c r="C7" s="43" t="s">
        <v>101</v>
      </c>
      <c r="D7" s="58" t="s">
        <v>121</v>
      </c>
      <c r="E7" s="43" t="s">
        <v>77</v>
      </c>
      <c r="F7" s="43" t="s">
        <v>78</v>
      </c>
      <c r="G7" s="43" t="s">
        <v>79</v>
      </c>
      <c r="H7" s="66" t="s">
        <v>220</v>
      </c>
      <c r="I7" s="43" t="s">
        <v>161</v>
      </c>
      <c r="J7" s="69" t="s">
        <v>160</v>
      </c>
      <c r="K7" s="50">
        <v>3803000000</v>
      </c>
      <c r="L7" s="28">
        <v>3143000000</v>
      </c>
      <c r="M7" s="28">
        <v>1100000000</v>
      </c>
      <c r="N7" s="28">
        <v>313000000</v>
      </c>
      <c r="O7" s="138">
        <v>546807230.21878123</v>
      </c>
      <c r="P7" s="138">
        <v>8437831.2698034551</v>
      </c>
      <c r="Q7" s="138">
        <v>0</v>
      </c>
      <c r="R7" s="51" t="s">
        <v>180</v>
      </c>
      <c r="S7" s="139">
        <v>19593.509999999998</v>
      </c>
      <c r="T7" s="35">
        <v>29588000</v>
      </c>
      <c r="U7" s="140">
        <v>7495.8</v>
      </c>
      <c r="V7" s="36">
        <v>25445000</v>
      </c>
      <c r="W7" s="141">
        <v>8.16</v>
      </c>
      <c r="X7" s="80">
        <v>2959</v>
      </c>
      <c r="Y7" s="37">
        <f t="shared" ref="Y7:Y16" si="1">K7/U7</f>
        <v>507350.78310520557</v>
      </c>
      <c r="Z7" s="78">
        <f t="shared" si="0"/>
        <v>149.45961878561604</v>
      </c>
      <c r="AA7" s="125" t="s">
        <v>186</v>
      </c>
      <c r="AB7" s="98" t="s">
        <v>311</v>
      </c>
      <c r="AC7" s="101" t="s">
        <v>180</v>
      </c>
      <c r="AD7" s="131" t="s">
        <v>185</v>
      </c>
      <c r="AE7" s="102" t="s">
        <v>180</v>
      </c>
      <c r="AF7" s="98" t="s">
        <v>193</v>
      </c>
      <c r="AG7" s="103" t="s">
        <v>180</v>
      </c>
      <c r="AH7" s="104" t="s">
        <v>180</v>
      </c>
    </row>
    <row r="8" spans="1:34" ht="50.15" customHeight="1" x14ac:dyDescent="0.35">
      <c r="A8" s="29">
        <v>3</v>
      </c>
      <c r="B8" s="43" t="s">
        <v>85</v>
      </c>
      <c r="C8" s="43" t="s">
        <v>180</v>
      </c>
      <c r="D8" s="58" t="s">
        <v>122</v>
      </c>
      <c r="E8" s="43" t="s">
        <v>77</v>
      </c>
      <c r="F8" s="43" t="s">
        <v>78</v>
      </c>
      <c r="G8" s="43" t="s">
        <v>79</v>
      </c>
      <c r="H8" s="66" t="s">
        <v>220</v>
      </c>
      <c r="I8" s="44" t="s">
        <v>221</v>
      </c>
      <c r="J8" s="69" t="s">
        <v>160</v>
      </c>
      <c r="K8" s="50">
        <v>657608696</v>
      </c>
      <c r="L8" s="28">
        <v>543478261</v>
      </c>
      <c r="M8" s="28">
        <v>250000000</v>
      </c>
      <c r="N8" s="28">
        <v>30000000</v>
      </c>
      <c r="O8" s="138">
        <v>64414207.3337304</v>
      </c>
      <c r="P8" s="138">
        <v>47832319.986896962</v>
      </c>
      <c r="Q8" s="138">
        <v>0</v>
      </c>
      <c r="R8" s="142" t="s">
        <v>180</v>
      </c>
      <c r="S8" s="139">
        <v>3405.47</v>
      </c>
      <c r="T8" s="83">
        <v>14438000</v>
      </c>
      <c r="U8" s="140">
        <v>121487</v>
      </c>
      <c r="V8" s="36">
        <v>19738000</v>
      </c>
      <c r="W8" s="141">
        <v>26</v>
      </c>
      <c r="X8" s="80">
        <v>945</v>
      </c>
      <c r="Y8" s="37">
        <f t="shared" si="1"/>
        <v>5412.9964193699734</v>
      </c>
      <c r="Z8" s="78">
        <f t="shared" si="0"/>
        <v>33.316886006687611</v>
      </c>
      <c r="AA8" s="125" t="s">
        <v>187</v>
      </c>
      <c r="AB8" s="98" t="s">
        <v>312</v>
      </c>
      <c r="AC8" s="101" t="s">
        <v>180</v>
      </c>
      <c r="AD8" s="131" t="s">
        <v>185</v>
      </c>
      <c r="AE8" s="102" t="s">
        <v>180</v>
      </c>
      <c r="AF8" s="98" t="s">
        <v>194</v>
      </c>
      <c r="AG8" s="103" t="s">
        <v>180</v>
      </c>
      <c r="AH8" s="104" t="s">
        <v>180</v>
      </c>
    </row>
    <row r="9" spans="1:34" s="143" customFormat="1" ht="50.15" customHeight="1" x14ac:dyDescent="0.35">
      <c r="A9" s="181">
        <v>4</v>
      </c>
      <c r="B9" s="182" t="s">
        <v>86</v>
      </c>
      <c r="C9" s="182" t="s">
        <v>180</v>
      </c>
      <c r="D9" s="183" t="s">
        <v>123</v>
      </c>
      <c r="E9" s="182" t="s">
        <v>77</v>
      </c>
      <c r="F9" s="182" t="s">
        <v>78</v>
      </c>
      <c r="G9" s="182" t="s">
        <v>181</v>
      </c>
      <c r="H9" s="184" t="s">
        <v>220</v>
      </c>
      <c r="I9" s="185" t="s">
        <v>158</v>
      </c>
      <c r="J9" s="186" t="s">
        <v>160</v>
      </c>
      <c r="K9" s="187">
        <v>223586957</v>
      </c>
      <c r="L9" s="188">
        <v>184782609</v>
      </c>
      <c r="M9" s="188">
        <v>85000000</v>
      </c>
      <c r="N9" s="188">
        <v>30000000</v>
      </c>
      <c r="O9" s="215">
        <v>30000000</v>
      </c>
      <c r="P9" s="188">
        <v>0</v>
      </c>
      <c r="Q9" s="188">
        <v>0</v>
      </c>
      <c r="R9" s="189" t="s">
        <v>180</v>
      </c>
      <c r="S9" s="190">
        <v>0</v>
      </c>
      <c r="T9" s="191">
        <v>7937000</v>
      </c>
      <c r="U9" s="192">
        <v>0</v>
      </c>
      <c r="V9" s="192">
        <v>10124000</v>
      </c>
      <c r="W9" s="193">
        <v>0</v>
      </c>
      <c r="X9" s="193">
        <v>315</v>
      </c>
      <c r="Y9" s="37" t="e">
        <f t="shared" si="1"/>
        <v>#DIV/0!</v>
      </c>
      <c r="Z9" s="194">
        <f t="shared" si="0"/>
        <v>22.084843638877913</v>
      </c>
      <c r="AA9" s="195" t="s">
        <v>187</v>
      </c>
      <c r="AB9" s="196" t="s">
        <v>180</v>
      </c>
      <c r="AC9" s="197" t="s">
        <v>180</v>
      </c>
      <c r="AD9" s="198" t="s">
        <v>185</v>
      </c>
      <c r="AE9" s="199" t="s">
        <v>180</v>
      </c>
      <c r="AF9" s="196" t="s">
        <v>195</v>
      </c>
      <c r="AG9" s="200" t="s">
        <v>180</v>
      </c>
      <c r="AH9" s="201" t="s">
        <v>180</v>
      </c>
    </row>
    <row r="10" spans="1:34" ht="50.15" customHeight="1" x14ac:dyDescent="0.35">
      <c r="A10" s="29">
        <v>5</v>
      </c>
      <c r="B10" s="66" t="s">
        <v>92</v>
      </c>
      <c r="C10" s="66" t="s">
        <v>119</v>
      </c>
      <c r="D10" s="67" t="s">
        <v>124</v>
      </c>
      <c r="E10" s="66" t="s">
        <v>77</v>
      </c>
      <c r="F10" s="66" t="s">
        <v>78</v>
      </c>
      <c r="G10" s="66" t="s">
        <v>79</v>
      </c>
      <c r="H10" s="66" t="s">
        <v>220</v>
      </c>
      <c r="I10" s="44" t="s">
        <v>222</v>
      </c>
      <c r="J10" s="69" t="s">
        <v>160</v>
      </c>
      <c r="K10" s="70">
        <v>499125000</v>
      </c>
      <c r="L10" s="71">
        <v>412500000</v>
      </c>
      <c r="M10" s="71">
        <v>198000000</v>
      </c>
      <c r="N10" s="71">
        <v>100000000</v>
      </c>
      <c r="O10" s="138">
        <v>60283765.792733774</v>
      </c>
      <c r="P10" s="138">
        <v>26556154.920000002</v>
      </c>
      <c r="Q10" s="138">
        <v>0</v>
      </c>
      <c r="R10" s="51" t="s">
        <v>180</v>
      </c>
      <c r="S10" s="139">
        <v>0</v>
      </c>
      <c r="T10" s="35">
        <v>17222000</v>
      </c>
      <c r="U10" s="140">
        <v>0</v>
      </c>
      <c r="V10" s="36">
        <v>11460000</v>
      </c>
      <c r="W10" s="141">
        <v>0</v>
      </c>
      <c r="X10" s="80">
        <v>0</v>
      </c>
      <c r="Y10" s="37" t="e">
        <f t="shared" si="1"/>
        <v>#DIV/0!</v>
      </c>
      <c r="Z10" s="78">
        <f t="shared" si="0"/>
        <v>43.553664921465966</v>
      </c>
      <c r="AA10" s="125" t="s">
        <v>186</v>
      </c>
      <c r="AB10" s="127" t="s">
        <v>322</v>
      </c>
      <c r="AC10" s="106" t="s">
        <v>180</v>
      </c>
      <c r="AD10" s="131" t="s">
        <v>185</v>
      </c>
      <c r="AE10" s="108" t="s">
        <v>180</v>
      </c>
      <c r="AF10" s="98" t="s">
        <v>194</v>
      </c>
      <c r="AG10" s="109" t="s">
        <v>180</v>
      </c>
      <c r="AH10" s="110" t="s">
        <v>180</v>
      </c>
    </row>
    <row r="11" spans="1:34" s="212" customFormat="1" ht="50.15" customHeight="1" x14ac:dyDescent="0.35">
      <c r="A11" s="203">
        <v>6</v>
      </c>
      <c r="B11" s="204" t="s">
        <v>93</v>
      </c>
      <c r="C11" s="204" t="s">
        <v>180</v>
      </c>
      <c r="D11" s="213" t="s">
        <v>125</v>
      </c>
      <c r="E11" s="204" t="s">
        <v>77</v>
      </c>
      <c r="F11" s="204" t="s">
        <v>78</v>
      </c>
      <c r="G11" s="204" t="s">
        <v>184</v>
      </c>
      <c r="H11" s="204" t="s">
        <v>220</v>
      </c>
      <c r="I11" s="214" t="s">
        <v>223</v>
      </c>
      <c r="J11" s="207" t="s">
        <v>160</v>
      </c>
      <c r="K11" s="94">
        <v>191583333</v>
      </c>
      <c r="L11" s="95">
        <v>158333333</v>
      </c>
      <c r="M11" s="95">
        <v>76000000</v>
      </c>
      <c r="N11" s="95">
        <v>20000000</v>
      </c>
      <c r="O11" s="138">
        <v>2178556.5455628354</v>
      </c>
      <c r="P11" s="138">
        <v>0</v>
      </c>
      <c r="Q11" s="138">
        <v>0</v>
      </c>
      <c r="R11" s="142" t="s">
        <v>180</v>
      </c>
      <c r="S11" s="139">
        <v>0</v>
      </c>
      <c r="T11" s="83">
        <v>10556000</v>
      </c>
      <c r="U11" s="140">
        <v>0</v>
      </c>
      <c r="V11" s="140">
        <v>6550000</v>
      </c>
      <c r="W11" s="141">
        <v>0</v>
      </c>
      <c r="X11" s="141">
        <v>0</v>
      </c>
      <c r="Y11" s="208" t="e">
        <f t="shared" si="1"/>
        <v>#DIV/0!</v>
      </c>
      <c r="Z11" s="209">
        <f t="shared" si="0"/>
        <v>29.249363816793892</v>
      </c>
      <c r="AA11" s="125" t="s">
        <v>186</v>
      </c>
      <c r="AB11" s="127" t="s">
        <v>323</v>
      </c>
      <c r="AC11" s="150" t="s">
        <v>180</v>
      </c>
      <c r="AD11" s="131" t="s">
        <v>185</v>
      </c>
      <c r="AE11" s="129" t="s">
        <v>180</v>
      </c>
      <c r="AF11" s="98" t="s">
        <v>195</v>
      </c>
      <c r="AG11" s="210" t="s">
        <v>180</v>
      </c>
      <c r="AH11" s="211" t="s">
        <v>180</v>
      </c>
    </row>
    <row r="12" spans="1:34" s="143" customFormat="1" ht="50.15" customHeight="1" x14ac:dyDescent="0.35">
      <c r="A12" s="151">
        <v>7</v>
      </c>
      <c r="B12" s="152" t="s">
        <v>94</v>
      </c>
      <c r="C12" s="152" t="s">
        <v>180</v>
      </c>
      <c r="D12" s="153" t="s">
        <v>126</v>
      </c>
      <c r="E12" s="152" t="s">
        <v>77</v>
      </c>
      <c r="F12" s="152" t="s">
        <v>78</v>
      </c>
      <c r="G12" s="152" t="s">
        <v>181</v>
      </c>
      <c r="H12" s="152" t="s">
        <v>220</v>
      </c>
      <c r="I12" s="154" t="s">
        <v>158</v>
      </c>
      <c r="J12" s="155" t="s">
        <v>160</v>
      </c>
      <c r="K12" s="156">
        <v>95791667</v>
      </c>
      <c r="L12" s="157">
        <v>79166667</v>
      </c>
      <c r="M12" s="157">
        <v>38000000</v>
      </c>
      <c r="N12" s="157">
        <v>10000000</v>
      </c>
      <c r="O12" s="158">
        <v>0</v>
      </c>
      <c r="P12" s="158">
        <v>0</v>
      </c>
      <c r="Q12" s="158">
        <v>0</v>
      </c>
      <c r="R12" s="159" t="s">
        <v>180</v>
      </c>
      <c r="S12" s="160">
        <v>0</v>
      </c>
      <c r="T12" s="161">
        <v>4722000</v>
      </c>
      <c r="U12" s="162">
        <v>0</v>
      </c>
      <c r="V12" s="162">
        <v>960000</v>
      </c>
      <c r="W12" s="163">
        <v>0</v>
      </c>
      <c r="X12" s="163">
        <v>0</v>
      </c>
      <c r="Y12" s="37" t="e">
        <f t="shared" si="1"/>
        <v>#DIV/0!</v>
      </c>
      <c r="Z12" s="164">
        <f t="shared" si="0"/>
        <v>99.78298645833334</v>
      </c>
      <c r="AA12" s="165" t="s">
        <v>186</v>
      </c>
      <c r="AB12" s="166" t="s">
        <v>180</v>
      </c>
      <c r="AC12" s="167" t="s">
        <v>180</v>
      </c>
      <c r="AD12" s="123" t="s">
        <v>331</v>
      </c>
      <c r="AE12" s="168" t="s">
        <v>180</v>
      </c>
      <c r="AF12" s="169" t="s">
        <v>195</v>
      </c>
      <c r="AG12" s="170" t="s">
        <v>180</v>
      </c>
      <c r="AH12" s="171" t="s">
        <v>180</v>
      </c>
    </row>
    <row r="13" spans="1:34" ht="50.15" customHeight="1" x14ac:dyDescent="0.35">
      <c r="A13" s="29">
        <v>8</v>
      </c>
      <c r="B13" s="43" t="s">
        <v>83</v>
      </c>
      <c r="C13" s="43" t="s">
        <v>180</v>
      </c>
      <c r="D13" s="58" t="s">
        <v>127</v>
      </c>
      <c r="E13" s="43" t="s">
        <v>77</v>
      </c>
      <c r="F13" s="43" t="s">
        <v>78</v>
      </c>
      <c r="G13" s="43" t="s">
        <v>79</v>
      </c>
      <c r="H13" s="66" t="s">
        <v>220</v>
      </c>
      <c r="I13" s="44" t="s">
        <v>156</v>
      </c>
      <c r="J13" s="69" t="s">
        <v>160</v>
      </c>
      <c r="K13" s="50">
        <v>161333333</v>
      </c>
      <c r="L13" s="28">
        <v>133333333</v>
      </c>
      <c r="M13" s="28">
        <v>100000000</v>
      </c>
      <c r="N13" s="28">
        <v>50000000</v>
      </c>
      <c r="O13" s="138">
        <v>98676209.670041844</v>
      </c>
      <c r="P13" s="138">
        <v>5895161.4965257095</v>
      </c>
      <c r="Q13" s="138">
        <v>0</v>
      </c>
      <c r="R13" s="51" t="s">
        <v>180</v>
      </c>
      <c r="S13" s="139">
        <v>5692.89</v>
      </c>
      <c r="T13" s="35">
        <v>1055000</v>
      </c>
      <c r="U13" s="140">
        <v>2081.9</v>
      </c>
      <c r="V13" s="36">
        <v>909000</v>
      </c>
      <c r="W13" s="141">
        <v>2.3199999999999998</v>
      </c>
      <c r="X13" s="80">
        <v>105.7</v>
      </c>
      <c r="Y13" s="37">
        <f t="shared" si="1"/>
        <v>77493.315240885728</v>
      </c>
      <c r="Z13" s="78">
        <f t="shared" si="0"/>
        <v>177.48441474147415</v>
      </c>
      <c r="AA13" s="125" t="s">
        <v>188</v>
      </c>
      <c r="AB13" s="98" t="s">
        <v>313</v>
      </c>
      <c r="AC13" s="101" t="s">
        <v>180</v>
      </c>
      <c r="AD13" s="131" t="s">
        <v>185</v>
      </c>
      <c r="AE13" s="102" t="s">
        <v>180</v>
      </c>
      <c r="AF13" s="98" t="s">
        <v>193</v>
      </c>
      <c r="AG13" s="103" t="s">
        <v>180</v>
      </c>
      <c r="AH13" s="104" t="s">
        <v>180</v>
      </c>
    </row>
    <row r="14" spans="1:34" ht="50.15" customHeight="1" x14ac:dyDescent="0.35">
      <c r="A14" s="29">
        <v>9</v>
      </c>
      <c r="B14" s="43" t="s">
        <v>84</v>
      </c>
      <c r="C14" s="43" t="s">
        <v>180</v>
      </c>
      <c r="D14" s="58" t="s">
        <v>128</v>
      </c>
      <c r="E14" s="43" t="s">
        <v>77</v>
      </c>
      <c r="F14" s="43" t="s">
        <v>78</v>
      </c>
      <c r="G14" s="43" t="s">
        <v>79</v>
      </c>
      <c r="H14" s="66" t="s">
        <v>220</v>
      </c>
      <c r="I14" s="44" t="s">
        <v>157</v>
      </c>
      <c r="J14" s="69" t="s">
        <v>154</v>
      </c>
      <c r="K14" s="50">
        <v>484000000</v>
      </c>
      <c r="L14" s="28">
        <v>400000000</v>
      </c>
      <c r="M14" s="28">
        <v>200000000</v>
      </c>
      <c r="N14" s="28">
        <v>100000000</v>
      </c>
      <c r="O14" s="138">
        <v>26304678.618225135</v>
      </c>
      <c r="P14" s="138">
        <v>181107.08755211436</v>
      </c>
      <c r="Q14" s="138">
        <v>0</v>
      </c>
      <c r="R14" s="51" t="s">
        <v>180</v>
      </c>
      <c r="S14" s="139">
        <v>0</v>
      </c>
      <c r="T14" s="35">
        <v>3166000</v>
      </c>
      <c r="U14" s="140">
        <v>0</v>
      </c>
      <c r="V14" s="36">
        <v>2727000</v>
      </c>
      <c r="W14" s="141">
        <v>0</v>
      </c>
      <c r="X14" s="80">
        <v>317</v>
      </c>
      <c r="Y14" s="37" t="e">
        <f t="shared" si="1"/>
        <v>#DIV/0!</v>
      </c>
      <c r="Z14" s="78">
        <f t="shared" si="0"/>
        <v>177.48441510817747</v>
      </c>
      <c r="AA14" s="125" t="s">
        <v>188</v>
      </c>
      <c r="AB14" s="98" t="s">
        <v>314</v>
      </c>
      <c r="AC14" s="101" t="s">
        <v>180</v>
      </c>
      <c r="AD14" s="131" t="s">
        <v>185</v>
      </c>
      <c r="AE14" s="102" t="s">
        <v>180</v>
      </c>
      <c r="AF14" s="98" t="s">
        <v>193</v>
      </c>
      <c r="AG14" s="103" t="s">
        <v>180</v>
      </c>
      <c r="AH14" s="104" t="s">
        <v>180</v>
      </c>
    </row>
    <row r="15" spans="1:34" s="212" customFormat="1" ht="50.15" customHeight="1" x14ac:dyDescent="0.35">
      <c r="A15" s="203">
        <v>10</v>
      </c>
      <c r="B15" s="204" t="s">
        <v>95</v>
      </c>
      <c r="C15" s="204" t="s">
        <v>180</v>
      </c>
      <c r="D15" s="205" t="s">
        <v>129</v>
      </c>
      <c r="E15" s="204" t="s">
        <v>77</v>
      </c>
      <c r="F15" s="204" t="s">
        <v>78</v>
      </c>
      <c r="G15" s="204" t="s">
        <v>184</v>
      </c>
      <c r="H15" s="204" t="s">
        <v>220</v>
      </c>
      <c r="I15" s="206" t="s">
        <v>159</v>
      </c>
      <c r="J15" s="207" t="s">
        <v>160</v>
      </c>
      <c r="K15" s="94">
        <v>53777778</v>
      </c>
      <c r="L15" s="95">
        <v>44444444</v>
      </c>
      <c r="M15" s="95">
        <v>40000000</v>
      </c>
      <c r="N15" s="95">
        <v>10000000</v>
      </c>
      <c r="O15" s="138">
        <v>5289692.8</v>
      </c>
      <c r="P15" s="138">
        <v>0</v>
      </c>
      <c r="Q15" s="138">
        <v>0</v>
      </c>
      <c r="R15" s="142" t="s">
        <v>180</v>
      </c>
      <c r="S15" s="139">
        <v>0</v>
      </c>
      <c r="T15" s="83">
        <v>85000</v>
      </c>
      <c r="U15" s="140">
        <v>0</v>
      </c>
      <c r="V15" s="140">
        <v>74000</v>
      </c>
      <c r="W15" s="141">
        <v>0</v>
      </c>
      <c r="X15" s="141">
        <v>0</v>
      </c>
      <c r="Y15" s="208" t="e">
        <f t="shared" si="1"/>
        <v>#DIV/0!</v>
      </c>
      <c r="Z15" s="209">
        <f t="shared" si="0"/>
        <v>726.72672972972975</v>
      </c>
      <c r="AA15" s="126" t="s">
        <v>188</v>
      </c>
      <c r="AB15" s="127" t="s">
        <v>315</v>
      </c>
      <c r="AC15" s="150" t="s">
        <v>180</v>
      </c>
      <c r="AD15" s="131" t="s">
        <v>185</v>
      </c>
      <c r="AE15" s="129" t="s">
        <v>180</v>
      </c>
      <c r="AF15" s="98" t="s">
        <v>199</v>
      </c>
      <c r="AG15" s="210" t="s">
        <v>180</v>
      </c>
      <c r="AH15" s="211" t="s">
        <v>180</v>
      </c>
    </row>
    <row r="16" spans="1:34" ht="50.15" customHeight="1" x14ac:dyDescent="0.35">
      <c r="A16" s="29">
        <v>11</v>
      </c>
      <c r="B16" s="43" t="s">
        <v>87</v>
      </c>
      <c r="C16" s="43" t="s">
        <v>180</v>
      </c>
      <c r="D16" s="58" t="s">
        <v>130</v>
      </c>
      <c r="E16" s="43" t="s">
        <v>99</v>
      </c>
      <c r="F16" s="43" t="s">
        <v>78</v>
      </c>
      <c r="G16" s="43" t="s">
        <v>79</v>
      </c>
      <c r="H16" s="66" t="s">
        <v>220</v>
      </c>
      <c r="I16" s="44" t="s">
        <v>224</v>
      </c>
      <c r="J16" s="69" t="s">
        <v>160</v>
      </c>
      <c r="K16" s="50">
        <v>623711340</v>
      </c>
      <c r="L16" s="28">
        <v>515463918</v>
      </c>
      <c r="M16" s="28">
        <v>250000000</v>
      </c>
      <c r="N16" s="28">
        <v>50000000</v>
      </c>
      <c r="O16" s="138">
        <v>67833708.853682756</v>
      </c>
      <c r="P16" s="138">
        <v>2902177.2364502684</v>
      </c>
      <c r="Q16" s="138">
        <v>0</v>
      </c>
      <c r="R16" s="76" t="s">
        <v>205</v>
      </c>
      <c r="S16" s="139">
        <v>0</v>
      </c>
      <c r="T16" s="35">
        <v>2222000</v>
      </c>
      <c r="U16" s="140">
        <v>0</v>
      </c>
      <c r="V16" s="36">
        <v>14000000</v>
      </c>
      <c r="W16" s="141">
        <v>0</v>
      </c>
      <c r="X16" s="80">
        <v>1240</v>
      </c>
      <c r="Y16" s="37" t="e">
        <f t="shared" si="1"/>
        <v>#DIV/0!</v>
      </c>
      <c r="Z16" s="78">
        <f t="shared" si="0"/>
        <v>44.550809999999998</v>
      </c>
      <c r="AA16" s="125" t="s">
        <v>186</v>
      </c>
      <c r="AB16" s="98" t="s">
        <v>316</v>
      </c>
      <c r="AC16" s="101" t="s">
        <v>180</v>
      </c>
      <c r="AD16" s="131" t="s">
        <v>185</v>
      </c>
      <c r="AE16" s="102" t="s">
        <v>180</v>
      </c>
      <c r="AF16" s="98" t="s">
        <v>194</v>
      </c>
      <c r="AG16" s="103" t="s">
        <v>180</v>
      </c>
      <c r="AH16" s="104" t="s">
        <v>180</v>
      </c>
    </row>
    <row r="17" spans="1:34" ht="50.15" customHeight="1" x14ac:dyDescent="0.35">
      <c r="A17" s="29">
        <v>12</v>
      </c>
      <c r="B17" s="43" t="s">
        <v>88</v>
      </c>
      <c r="C17" s="43" t="s">
        <v>180</v>
      </c>
      <c r="D17" s="58" t="s">
        <v>131</v>
      </c>
      <c r="E17" s="43" t="s">
        <v>99</v>
      </c>
      <c r="F17" s="43" t="s">
        <v>78</v>
      </c>
      <c r="G17" s="43" t="s">
        <v>79</v>
      </c>
      <c r="H17" s="66" t="s">
        <v>220</v>
      </c>
      <c r="I17" s="44" t="s">
        <v>225</v>
      </c>
      <c r="J17" s="69" t="s">
        <v>160</v>
      </c>
      <c r="K17" s="50">
        <v>330000000</v>
      </c>
      <c r="L17" s="28">
        <v>272727273</v>
      </c>
      <c r="M17" s="28">
        <v>120000000</v>
      </c>
      <c r="N17" s="28">
        <v>40000000</v>
      </c>
      <c r="O17" s="138">
        <v>13372343.942823108</v>
      </c>
      <c r="P17" s="138">
        <v>2099704.8719475879</v>
      </c>
      <c r="Q17" s="138">
        <v>0</v>
      </c>
      <c r="R17" s="76" t="s">
        <v>205</v>
      </c>
      <c r="S17" s="139">
        <v>0</v>
      </c>
      <c r="T17" s="35">
        <v>10556000</v>
      </c>
      <c r="U17" s="140">
        <v>0</v>
      </c>
      <c r="V17" s="36">
        <v>15510000</v>
      </c>
      <c r="W17" s="141">
        <v>0</v>
      </c>
      <c r="X17" s="80">
        <v>0</v>
      </c>
      <c r="Y17" s="37" t="e">
        <f t="shared" ref="Y17:Y60" si="2">K17/U17</f>
        <v>#DIV/0!</v>
      </c>
      <c r="Z17" s="78">
        <f t="shared" si="0"/>
        <v>21.276595744680851</v>
      </c>
      <c r="AA17" s="125" t="s">
        <v>186</v>
      </c>
      <c r="AB17" s="98" t="s">
        <v>317</v>
      </c>
      <c r="AC17" s="101" t="s">
        <v>180</v>
      </c>
      <c r="AD17" s="131" t="s">
        <v>185</v>
      </c>
      <c r="AE17" s="102" t="s">
        <v>180</v>
      </c>
      <c r="AF17" s="98" t="s">
        <v>194</v>
      </c>
      <c r="AG17" s="103" t="s">
        <v>180</v>
      </c>
      <c r="AH17" s="104" t="s">
        <v>180</v>
      </c>
    </row>
    <row r="18" spans="1:34" s="143" customFormat="1" ht="50.15" customHeight="1" x14ac:dyDescent="0.35">
      <c r="A18" s="151">
        <v>13</v>
      </c>
      <c r="B18" s="172" t="s">
        <v>89</v>
      </c>
      <c r="C18" s="172" t="s">
        <v>180</v>
      </c>
      <c r="D18" s="173" t="s">
        <v>132</v>
      </c>
      <c r="E18" s="172" t="s">
        <v>99</v>
      </c>
      <c r="F18" s="172" t="s">
        <v>78</v>
      </c>
      <c r="G18" s="172" t="s">
        <v>181</v>
      </c>
      <c r="H18" s="152" t="s">
        <v>220</v>
      </c>
      <c r="I18" s="154" t="s">
        <v>158</v>
      </c>
      <c r="J18" s="155" t="s">
        <v>160</v>
      </c>
      <c r="K18" s="174">
        <v>82329897</v>
      </c>
      <c r="L18" s="158">
        <v>68041237</v>
      </c>
      <c r="M18" s="158">
        <v>33000000</v>
      </c>
      <c r="N18" s="158">
        <v>10000000</v>
      </c>
      <c r="O18" s="158">
        <v>0</v>
      </c>
      <c r="P18" s="158">
        <v>0</v>
      </c>
      <c r="Q18" s="158">
        <v>0</v>
      </c>
      <c r="R18" s="175" t="s">
        <v>205</v>
      </c>
      <c r="S18" s="160">
        <v>0</v>
      </c>
      <c r="T18" s="161">
        <v>277000</v>
      </c>
      <c r="U18" s="162">
        <v>0</v>
      </c>
      <c r="V18" s="162">
        <v>2540000</v>
      </c>
      <c r="W18" s="163">
        <v>0</v>
      </c>
      <c r="X18" s="163">
        <v>160</v>
      </c>
      <c r="Y18" s="37" t="e">
        <f t="shared" si="2"/>
        <v>#DIV/0!</v>
      </c>
      <c r="Z18" s="164">
        <f t="shared" si="0"/>
        <v>32.413345275590551</v>
      </c>
      <c r="AA18" s="165" t="s">
        <v>186</v>
      </c>
      <c r="AB18" s="169" t="s">
        <v>180</v>
      </c>
      <c r="AC18" s="176" t="s">
        <v>180</v>
      </c>
      <c r="AD18" s="123" t="s">
        <v>331</v>
      </c>
      <c r="AE18" s="177" t="s">
        <v>180</v>
      </c>
      <c r="AF18" s="169" t="s">
        <v>195</v>
      </c>
      <c r="AG18" s="178" t="s">
        <v>180</v>
      </c>
      <c r="AH18" s="179" t="s">
        <v>180</v>
      </c>
    </row>
    <row r="19" spans="1:34" ht="50.15" customHeight="1" x14ac:dyDescent="0.35">
      <c r="A19" s="29">
        <v>14</v>
      </c>
      <c r="B19" s="43" t="s">
        <v>90</v>
      </c>
      <c r="C19" s="43" t="s">
        <v>180</v>
      </c>
      <c r="D19" s="58" t="s">
        <v>133</v>
      </c>
      <c r="E19" s="43" t="s">
        <v>99</v>
      </c>
      <c r="F19" s="43" t="s">
        <v>78</v>
      </c>
      <c r="G19" s="43" t="s">
        <v>79</v>
      </c>
      <c r="H19" s="66" t="s">
        <v>220</v>
      </c>
      <c r="I19" s="44" t="s">
        <v>226</v>
      </c>
      <c r="J19" s="69" t="s">
        <v>160</v>
      </c>
      <c r="K19" s="50">
        <v>244750000</v>
      </c>
      <c r="L19" s="28">
        <v>202272727</v>
      </c>
      <c r="M19" s="28">
        <v>89000000</v>
      </c>
      <c r="N19" s="28">
        <v>25000000</v>
      </c>
      <c r="O19" s="138">
        <f>3273091.6617034</f>
        <v>3273091.6617033998</v>
      </c>
      <c r="P19" s="138">
        <v>1311271.5902322812</v>
      </c>
      <c r="Q19" s="138">
        <v>0</v>
      </c>
      <c r="R19" s="76" t="s">
        <v>205</v>
      </c>
      <c r="S19" s="139">
        <v>0</v>
      </c>
      <c r="T19" s="35">
        <v>6944000</v>
      </c>
      <c r="U19" s="140">
        <v>0</v>
      </c>
      <c r="V19" s="36">
        <v>10340000</v>
      </c>
      <c r="W19" s="141">
        <v>0</v>
      </c>
      <c r="X19" s="80">
        <v>0</v>
      </c>
      <c r="Y19" s="37" t="e">
        <f t="shared" si="2"/>
        <v>#DIV/0!</v>
      </c>
      <c r="Z19" s="78">
        <f t="shared" si="0"/>
        <v>23.670212765957448</v>
      </c>
      <c r="AA19" s="125" t="s">
        <v>186</v>
      </c>
      <c r="AB19" s="98" t="s">
        <v>318</v>
      </c>
      <c r="AC19" s="101" t="s">
        <v>180</v>
      </c>
      <c r="AD19" s="131" t="s">
        <v>185</v>
      </c>
      <c r="AE19" s="102" t="s">
        <v>180</v>
      </c>
      <c r="AF19" s="98" t="s">
        <v>195</v>
      </c>
      <c r="AG19" s="103" t="s">
        <v>180</v>
      </c>
      <c r="AH19" s="104" t="s">
        <v>180</v>
      </c>
    </row>
    <row r="20" spans="1:34" ht="50.15" customHeight="1" x14ac:dyDescent="0.35">
      <c r="A20" s="29">
        <v>15</v>
      </c>
      <c r="B20" s="43" t="s">
        <v>91</v>
      </c>
      <c r="C20" s="43" t="s">
        <v>180</v>
      </c>
      <c r="D20" s="58" t="s">
        <v>134</v>
      </c>
      <c r="E20" s="43" t="s">
        <v>99</v>
      </c>
      <c r="F20" s="43" t="s">
        <v>78</v>
      </c>
      <c r="G20" s="43" t="s">
        <v>79</v>
      </c>
      <c r="H20" s="66" t="s">
        <v>220</v>
      </c>
      <c r="I20" s="44" t="s">
        <v>227</v>
      </c>
      <c r="J20" s="69" t="s">
        <v>160</v>
      </c>
      <c r="K20" s="50">
        <v>49500000</v>
      </c>
      <c r="L20" s="28">
        <v>40909091</v>
      </c>
      <c r="M20" s="28">
        <v>18000000</v>
      </c>
      <c r="N20" s="28">
        <v>5000000</v>
      </c>
      <c r="O20" s="138">
        <v>21675987.565217391</v>
      </c>
      <c r="P20" s="138">
        <v>5135673.562437959</v>
      </c>
      <c r="Q20" s="138">
        <v>0</v>
      </c>
      <c r="R20" s="76" t="s">
        <v>205</v>
      </c>
      <c r="S20" s="139">
        <v>0</v>
      </c>
      <c r="T20" s="35">
        <v>1389000</v>
      </c>
      <c r="U20" s="140">
        <v>0</v>
      </c>
      <c r="V20" s="36">
        <v>260000</v>
      </c>
      <c r="W20" s="141">
        <v>0</v>
      </c>
      <c r="X20" s="80">
        <v>0</v>
      </c>
      <c r="Y20" s="37" t="e">
        <f t="shared" si="2"/>
        <v>#DIV/0!</v>
      </c>
      <c r="Z20" s="78">
        <f t="shared" si="0"/>
        <v>190.38461538461539</v>
      </c>
      <c r="AA20" s="125" t="s">
        <v>186</v>
      </c>
      <c r="AB20" s="98" t="s">
        <v>319</v>
      </c>
      <c r="AC20" s="101" t="s">
        <v>180</v>
      </c>
      <c r="AD20" s="131" t="s">
        <v>185</v>
      </c>
      <c r="AE20" s="102" t="s">
        <v>180</v>
      </c>
      <c r="AF20" s="98" t="s">
        <v>195</v>
      </c>
      <c r="AG20" s="103" t="s">
        <v>180</v>
      </c>
      <c r="AH20" s="104" t="s">
        <v>180</v>
      </c>
    </row>
    <row r="21" spans="1:34" ht="50.15" customHeight="1" x14ac:dyDescent="0.35">
      <c r="A21" s="29">
        <v>16</v>
      </c>
      <c r="B21" s="66" t="s">
        <v>97</v>
      </c>
      <c r="C21" s="105" t="s">
        <v>334</v>
      </c>
      <c r="D21" s="67" t="s">
        <v>135</v>
      </c>
      <c r="E21" s="66" t="s">
        <v>77</v>
      </c>
      <c r="F21" s="66" t="s">
        <v>78</v>
      </c>
      <c r="G21" s="66" t="s">
        <v>79</v>
      </c>
      <c r="H21" s="66" t="s">
        <v>220</v>
      </c>
      <c r="I21" s="68" t="s">
        <v>182</v>
      </c>
      <c r="J21" s="69" t="s">
        <v>160</v>
      </c>
      <c r="K21" s="70">
        <v>2904000000</v>
      </c>
      <c r="L21" s="71">
        <v>2400000000</v>
      </c>
      <c r="M21" s="71">
        <v>1200000000</v>
      </c>
      <c r="N21" s="71">
        <v>830000000</v>
      </c>
      <c r="O21" s="138">
        <v>455379020.955019</v>
      </c>
      <c r="P21" s="138">
        <v>455379020.955019</v>
      </c>
      <c r="Q21" s="138">
        <v>0</v>
      </c>
      <c r="R21" s="142" t="s">
        <v>180</v>
      </c>
      <c r="S21" s="139">
        <v>837269.27486111107</v>
      </c>
      <c r="T21" s="83">
        <v>16790000</v>
      </c>
      <c r="U21" s="140">
        <v>213582.42713999999</v>
      </c>
      <c r="V21" s="140">
        <v>8003000</v>
      </c>
      <c r="W21" s="141">
        <v>40.89</v>
      </c>
      <c r="X21" s="141">
        <v>703</v>
      </c>
      <c r="Y21" s="37">
        <f t="shared" si="2"/>
        <v>13596.624211487553</v>
      </c>
      <c r="Z21" s="78">
        <f>K21/V41</f>
        <v>344.27978660343808</v>
      </c>
      <c r="AA21" s="126" t="s">
        <v>185</v>
      </c>
      <c r="AB21" s="127" t="s">
        <v>330</v>
      </c>
      <c r="AC21" s="106" t="s">
        <v>180</v>
      </c>
      <c r="AD21" s="132" t="s">
        <v>185</v>
      </c>
      <c r="AE21" s="108" t="s">
        <v>180</v>
      </c>
      <c r="AF21" s="98" t="s">
        <v>197</v>
      </c>
      <c r="AG21" s="109" t="s">
        <v>180</v>
      </c>
      <c r="AH21" s="110" t="s">
        <v>180</v>
      </c>
    </row>
    <row r="22" spans="1:34" ht="50.15" customHeight="1" x14ac:dyDescent="0.35">
      <c r="A22" s="29">
        <v>17</v>
      </c>
      <c r="B22" s="66" t="s">
        <v>81</v>
      </c>
      <c r="C22" s="66" t="s">
        <v>180</v>
      </c>
      <c r="D22" s="67" t="s">
        <v>136</v>
      </c>
      <c r="E22" s="66" t="s">
        <v>77</v>
      </c>
      <c r="F22" s="66" t="s">
        <v>78</v>
      </c>
      <c r="G22" s="66" t="s">
        <v>79</v>
      </c>
      <c r="H22" s="66" t="s">
        <v>220</v>
      </c>
      <c r="I22" s="44" t="s">
        <v>229</v>
      </c>
      <c r="J22" s="69" t="s">
        <v>160</v>
      </c>
      <c r="K22" s="70">
        <v>1815000000</v>
      </c>
      <c r="L22" s="71">
        <v>1500000000</v>
      </c>
      <c r="M22" s="71">
        <v>700000000</v>
      </c>
      <c r="N22" s="71">
        <v>200000000</v>
      </c>
      <c r="O22" s="138">
        <v>131858290.84256501</v>
      </c>
      <c r="P22" s="138">
        <v>11423199.824895771</v>
      </c>
      <c r="Q22" s="138">
        <v>0</v>
      </c>
      <c r="R22" s="51" t="s">
        <v>180</v>
      </c>
      <c r="S22" s="139">
        <v>0</v>
      </c>
      <c r="T22" s="35">
        <v>54167000</v>
      </c>
      <c r="U22" s="140">
        <v>0</v>
      </c>
      <c r="V22" s="36">
        <v>7089000</v>
      </c>
      <c r="W22" s="141">
        <v>0</v>
      </c>
      <c r="X22" s="80">
        <v>0</v>
      </c>
      <c r="Y22" s="37" t="e">
        <f t="shared" si="2"/>
        <v>#DIV/0!</v>
      </c>
      <c r="Z22" s="78">
        <f t="shared" ref="Z22:Z60" si="3">K22/V22</f>
        <v>256.03046974185355</v>
      </c>
      <c r="AA22" s="125" t="s">
        <v>186</v>
      </c>
      <c r="AB22" s="127" t="s">
        <v>320</v>
      </c>
      <c r="AC22" s="106" t="s">
        <v>180</v>
      </c>
      <c r="AD22" s="132" t="s">
        <v>185</v>
      </c>
      <c r="AE22" s="108" t="s">
        <v>180</v>
      </c>
      <c r="AF22" s="98" t="s">
        <v>195</v>
      </c>
      <c r="AG22" s="109" t="s">
        <v>180</v>
      </c>
      <c r="AH22" s="110" t="s">
        <v>180</v>
      </c>
    </row>
    <row r="23" spans="1:34" s="212" customFormat="1" ht="50.15" customHeight="1" x14ac:dyDescent="0.35">
      <c r="A23" s="203">
        <v>18</v>
      </c>
      <c r="B23" s="204" t="s">
        <v>98</v>
      </c>
      <c r="C23" s="204" t="s">
        <v>180</v>
      </c>
      <c r="D23" s="205" t="s">
        <v>137</v>
      </c>
      <c r="E23" s="204" t="s">
        <v>77</v>
      </c>
      <c r="F23" s="204" t="s">
        <v>78</v>
      </c>
      <c r="G23" s="204" t="s">
        <v>79</v>
      </c>
      <c r="H23" s="204" t="s">
        <v>220</v>
      </c>
      <c r="I23" s="206" t="s">
        <v>333</v>
      </c>
      <c r="J23" s="207" t="s">
        <v>160</v>
      </c>
      <c r="K23" s="94">
        <v>403333333</v>
      </c>
      <c r="L23" s="95">
        <v>333333333</v>
      </c>
      <c r="M23" s="95">
        <v>100000000</v>
      </c>
      <c r="N23" s="95">
        <v>20000000</v>
      </c>
      <c r="O23" s="138">
        <v>19247200</v>
      </c>
      <c r="P23" s="138">
        <v>0</v>
      </c>
      <c r="Q23" s="138">
        <v>0</v>
      </c>
      <c r="R23" s="142" t="s">
        <v>180</v>
      </c>
      <c r="S23" s="139">
        <v>0</v>
      </c>
      <c r="T23" s="83">
        <v>441000</v>
      </c>
      <c r="U23" s="140">
        <v>0</v>
      </c>
      <c r="V23" s="140">
        <v>250000</v>
      </c>
      <c r="W23" s="141">
        <v>0</v>
      </c>
      <c r="X23" s="141">
        <v>0</v>
      </c>
      <c r="Y23" s="208" t="e">
        <f t="shared" si="2"/>
        <v>#DIV/0!</v>
      </c>
      <c r="Z23" s="209">
        <f t="shared" si="3"/>
        <v>1613.3333319999999</v>
      </c>
      <c r="AA23" s="126" t="s">
        <v>188</v>
      </c>
      <c r="AB23" s="127" t="s">
        <v>180</v>
      </c>
      <c r="AC23" s="150" t="s">
        <v>180</v>
      </c>
      <c r="AD23" s="132" t="s">
        <v>185</v>
      </c>
      <c r="AE23" s="129" t="s">
        <v>180</v>
      </c>
      <c r="AF23" s="98" t="s">
        <v>198</v>
      </c>
      <c r="AG23" s="210" t="s">
        <v>180</v>
      </c>
      <c r="AH23" s="211" t="s">
        <v>180</v>
      </c>
    </row>
    <row r="24" spans="1:34" ht="50.15" customHeight="1" x14ac:dyDescent="0.35">
      <c r="A24" s="29">
        <v>19</v>
      </c>
      <c r="B24" s="66" t="s">
        <v>96</v>
      </c>
      <c r="C24" s="66" t="s">
        <v>180</v>
      </c>
      <c r="D24" s="67" t="s">
        <v>138</v>
      </c>
      <c r="E24" s="66" t="s">
        <v>99</v>
      </c>
      <c r="F24" s="66" t="s">
        <v>78</v>
      </c>
      <c r="G24" s="66" t="s">
        <v>79</v>
      </c>
      <c r="H24" s="66" t="s">
        <v>220</v>
      </c>
      <c r="I24" s="68" t="s">
        <v>182</v>
      </c>
      <c r="J24" s="69" t="s">
        <v>160</v>
      </c>
      <c r="K24" s="70">
        <v>2420000000</v>
      </c>
      <c r="L24" s="71">
        <v>2000000000</v>
      </c>
      <c r="M24" s="71">
        <v>1000000000</v>
      </c>
      <c r="N24" s="71">
        <v>300000000</v>
      </c>
      <c r="O24" s="138">
        <v>219123245.97974986</v>
      </c>
      <c r="P24" s="138">
        <v>219123246.97975001</v>
      </c>
      <c r="Q24" s="138">
        <v>0</v>
      </c>
      <c r="R24" s="147" t="s">
        <v>205</v>
      </c>
      <c r="S24" s="139">
        <v>831904.82967499993</v>
      </c>
      <c r="T24" s="83">
        <v>83130000</v>
      </c>
      <c r="U24" s="140">
        <v>275443.96665900003</v>
      </c>
      <c r="V24" s="140">
        <v>36199000</v>
      </c>
      <c r="W24" s="141">
        <v>33</v>
      </c>
      <c r="X24" s="80">
        <v>2681</v>
      </c>
      <c r="Y24" s="37">
        <f t="shared" si="2"/>
        <v>8785.8159659600133</v>
      </c>
      <c r="Z24" s="78">
        <f t="shared" si="3"/>
        <v>66.852675488273164</v>
      </c>
      <c r="AA24" s="126" t="s">
        <v>185</v>
      </c>
      <c r="AB24" s="127" t="s">
        <v>329</v>
      </c>
      <c r="AC24" s="106" t="s">
        <v>180</v>
      </c>
      <c r="AD24" s="132" t="s">
        <v>185</v>
      </c>
      <c r="AE24" s="108" t="s">
        <v>180</v>
      </c>
      <c r="AF24" s="98" t="s">
        <v>197</v>
      </c>
      <c r="AG24" s="109" t="s">
        <v>180</v>
      </c>
      <c r="AH24" s="110" t="s">
        <v>180</v>
      </c>
    </row>
    <row r="25" spans="1:34" ht="50.15" customHeight="1" x14ac:dyDescent="0.35">
      <c r="A25" s="29">
        <v>20</v>
      </c>
      <c r="B25" s="66" t="s">
        <v>103</v>
      </c>
      <c r="C25" s="66" t="s">
        <v>180</v>
      </c>
      <c r="D25" s="67" t="s">
        <v>139</v>
      </c>
      <c r="E25" s="66" t="s">
        <v>77</v>
      </c>
      <c r="F25" s="66" t="s">
        <v>108</v>
      </c>
      <c r="G25" s="66" t="s">
        <v>184</v>
      </c>
      <c r="H25" s="66" t="s">
        <v>180</v>
      </c>
      <c r="I25" s="68" t="s">
        <v>178</v>
      </c>
      <c r="J25" s="69" t="s">
        <v>164</v>
      </c>
      <c r="K25" s="94">
        <v>184299843</v>
      </c>
      <c r="L25" s="95">
        <v>152313919</v>
      </c>
      <c r="M25" s="95">
        <v>89376476</v>
      </c>
      <c r="N25" s="71">
        <v>89376476</v>
      </c>
      <c r="O25" s="138">
        <v>89376476</v>
      </c>
      <c r="P25" s="138">
        <v>0</v>
      </c>
      <c r="Q25" s="138">
        <v>0</v>
      </c>
      <c r="R25" s="51" t="s">
        <v>180</v>
      </c>
      <c r="S25" s="139">
        <v>0</v>
      </c>
      <c r="T25" s="83">
        <v>9713661.1111110002</v>
      </c>
      <c r="U25" s="140">
        <v>0</v>
      </c>
      <c r="V25" s="140">
        <v>3648030</v>
      </c>
      <c r="W25" s="141">
        <v>0</v>
      </c>
      <c r="X25" s="80">
        <v>190</v>
      </c>
      <c r="Y25" s="37" t="e">
        <f t="shared" si="2"/>
        <v>#DIV/0!</v>
      </c>
      <c r="Z25" s="78">
        <f t="shared" si="3"/>
        <v>50.520374832443814</v>
      </c>
      <c r="AA25" s="126" t="s">
        <v>192</v>
      </c>
      <c r="AB25" s="127" t="s">
        <v>180</v>
      </c>
      <c r="AC25" s="106">
        <v>46753</v>
      </c>
      <c r="AD25" s="132" t="s">
        <v>185</v>
      </c>
      <c r="AE25" s="129" t="s">
        <v>189</v>
      </c>
      <c r="AF25" s="98" t="s">
        <v>194</v>
      </c>
      <c r="AG25" s="109" t="s">
        <v>180</v>
      </c>
      <c r="AH25" s="110" t="s">
        <v>180</v>
      </c>
    </row>
    <row r="26" spans="1:34" ht="50.15" customHeight="1" x14ac:dyDescent="0.35">
      <c r="A26" s="29">
        <v>21</v>
      </c>
      <c r="B26" s="66" t="s">
        <v>104</v>
      </c>
      <c r="C26" s="66" t="s">
        <v>180</v>
      </c>
      <c r="D26" s="67" t="s">
        <v>162</v>
      </c>
      <c r="E26" s="66" t="s">
        <v>77</v>
      </c>
      <c r="F26" s="66" t="s">
        <v>108</v>
      </c>
      <c r="G26" s="66" t="s">
        <v>79</v>
      </c>
      <c r="H26" s="66" t="s">
        <v>180</v>
      </c>
      <c r="I26" s="68" t="s">
        <v>179</v>
      </c>
      <c r="J26" s="69" t="s">
        <v>177</v>
      </c>
      <c r="K26" s="94">
        <v>147393780</v>
      </c>
      <c r="L26" s="95">
        <v>121813042</v>
      </c>
      <c r="M26" s="95">
        <v>79568908</v>
      </c>
      <c r="N26" s="71">
        <v>79568908</v>
      </c>
      <c r="O26" s="138">
        <v>79568908</v>
      </c>
      <c r="P26" s="138">
        <v>27710181.825599998</v>
      </c>
      <c r="Q26" s="138">
        <v>0</v>
      </c>
      <c r="R26" s="51" t="s">
        <v>180</v>
      </c>
      <c r="S26" s="139">
        <v>0</v>
      </c>
      <c r="T26" s="83">
        <v>1699461.1111111001</v>
      </c>
      <c r="U26" s="140">
        <v>0</v>
      </c>
      <c r="V26" s="140">
        <v>377770</v>
      </c>
      <c r="W26" s="141">
        <v>0</v>
      </c>
      <c r="X26" s="80">
        <v>43</v>
      </c>
      <c r="Y26" s="37" t="e">
        <f t="shared" si="2"/>
        <v>#DIV/0!</v>
      </c>
      <c r="Z26" s="78">
        <f t="shared" si="3"/>
        <v>390.16803875373904</v>
      </c>
      <c r="AA26" s="126" t="s">
        <v>191</v>
      </c>
      <c r="AB26" s="127" t="s">
        <v>180</v>
      </c>
      <c r="AC26" s="106">
        <v>45658</v>
      </c>
      <c r="AD26" s="132" t="s">
        <v>185</v>
      </c>
      <c r="AE26" s="129" t="s">
        <v>189</v>
      </c>
      <c r="AF26" s="98" t="s">
        <v>194</v>
      </c>
      <c r="AG26" s="109" t="s">
        <v>180</v>
      </c>
      <c r="AH26" s="110" t="s">
        <v>180</v>
      </c>
    </row>
    <row r="27" spans="1:34" ht="50.15" customHeight="1" x14ac:dyDescent="0.35">
      <c r="A27" s="29">
        <v>22</v>
      </c>
      <c r="B27" s="66" t="s">
        <v>105</v>
      </c>
      <c r="C27" s="66" t="s">
        <v>180</v>
      </c>
      <c r="D27" s="67" t="s">
        <v>140</v>
      </c>
      <c r="E27" s="66" t="s">
        <v>77</v>
      </c>
      <c r="F27" s="66" t="s">
        <v>108</v>
      </c>
      <c r="G27" s="66" t="s">
        <v>79</v>
      </c>
      <c r="H27" s="66" t="s">
        <v>180</v>
      </c>
      <c r="I27" s="68" t="s">
        <v>176</v>
      </c>
      <c r="J27" s="69" t="s">
        <v>177</v>
      </c>
      <c r="K27" s="94">
        <v>281936597</v>
      </c>
      <c r="L27" s="95">
        <v>233005452</v>
      </c>
      <c r="M27" s="95">
        <v>116780718</v>
      </c>
      <c r="N27" s="71">
        <v>116780718</v>
      </c>
      <c r="O27" s="138">
        <v>116780718</v>
      </c>
      <c r="P27" s="138">
        <v>0</v>
      </c>
      <c r="Q27" s="138">
        <v>0</v>
      </c>
      <c r="R27" s="51" t="s">
        <v>180</v>
      </c>
      <c r="S27" s="139">
        <v>0</v>
      </c>
      <c r="T27" s="83">
        <v>1371205.5555556</v>
      </c>
      <c r="U27" s="140">
        <v>0</v>
      </c>
      <c r="V27" s="140">
        <v>610080</v>
      </c>
      <c r="W27" s="141">
        <v>0</v>
      </c>
      <c r="X27" s="80">
        <v>0</v>
      </c>
      <c r="Y27" s="37" t="e">
        <f t="shared" si="2"/>
        <v>#DIV/0!</v>
      </c>
      <c r="Z27" s="78">
        <f t="shared" si="3"/>
        <v>462.13053533962761</v>
      </c>
      <c r="AA27" s="126" t="s">
        <v>191</v>
      </c>
      <c r="AB27" s="127" t="s">
        <v>180</v>
      </c>
      <c r="AC27" s="106">
        <v>46023</v>
      </c>
      <c r="AD27" s="132" t="s">
        <v>185</v>
      </c>
      <c r="AE27" s="129" t="s">
        <v>189</v>
      </c>
      <c r="AF27" s="98" t="s">
        <v>194</v>
      </c>
      <c r="AG27" s="109" t="s">
        <v>180</v>
      </c>
      <c r="AH27" s="110" t="s">
        <v>180</v>
      </c>
    </row>
    <row r="28" spans="1:34" ht="50.15" customHeight="1" x14ac:dyDescent="0.35">
      <c r="A28" s="29">
        <v>23</v>
      </c>
      <c r="B28" s="66" t="s">
        <v>106</v>
      </c>
      <c r="C28" s="66" t="s">
        <v>180</v>
      </c>
      <c r="D28" s="67" t="s">
        <v>141</v>
      </c>
      <c r="E28" s="66" t="s">
        <v>77</v>
      </c>
      <c r="F28" s="66" t="s">
        <v>108</v>
      </c>
      <c r="G28" s="66" t="s">
        <v>184</v>
      </c>
      <c r="H28" s="66" t="s">
        <v>180</v>
      </c>
      <c r="I28" s="68" t="s">
        <v>175</v>
      </c>
      <c r="J28" s="69" t="s">
        <v>164</v>
      </c>
      <c r="K28" s="70">
        <v>656427605</v>
      </c>
      <c r="L28" s="71">
        <v>542502153</v>
      </c>
      <c r="M28" s="71">
        <v>249946208</v>
      </c>
      <c r="N28" s="71">
        <v>249946208</v>
      </c>
      <c r="O28" s="138">
        <v>249946208</v>
      </c>
      <c r="P28" s="138">
        <v>0</v>
      </c>
      <c r="Q28" s="138">
        <v>0</v>
      </c>
      <c r="R28" s="142" t="s">
        <v>180</v>
      </c>
      <c r="S28" s="139">
        <v>0</v>
      </c>
      <c r="T28" s="83">
        <v>1344387.7777778001</v>
      </c>
      <c r="U28" s="140">
        <v>0</v>
      </c>
      <c r="V28" s="140">
        <v>467081.1</v>
      </c>
      <c r="W28" s="141">
        <v>0</v>
      </c>
      <c r="X28" s="80">
        <v>0</v>
      </c>
      <c r="Y28" s="37" t="e">
        <f t="shared" si="2"/>
        <v>#DIV/0!</v>
      </c>
      <c r="Z28" s="78">
        <f t="shared" si="3"/>
        <v>1405.382502096531</v>
      </c>
      <c r="AA28" s="126" t="s">
        <v>191</v>
      </c>
      <c r="AB28" s="127" t="s">
        <v>180</v>
      </c>
      <c r="AC28" s="106">
        <v>46569</v>
      </c>
      <c r="AD28" s="132" t="s">
        <v>185</v>
      </c>
      <c r="AE28" s="129" t="s">
        <v>189</v>
      </c>
      <c r="AF28" s="98" t="s">
        <v>194</v>
      </c>
      <c r="AG28" s="109" t="s">
        <v>180</v>
      </c>
      <c r="AH28" s="110" t="s">
        <v>180</v>
      </c>
    </row>
    <row r="29" spans="1:34" ht="50.15" customHeight="1" x14ac:dyDescent="0.35">
      <c r="A29" s="29">
        <v>24</v>
      </c>
      <c r="B29" s="66" t="s">
        <v>107</v>
      </c>
      <c r="C29" s="66" t="s">
        <v>180</v>
      </c>
      <c r="D29" s="67" t="s">
        <v>142</v>
      </c>
      <c r="E29" s="66" t="s">
        <v>77</v>
      </c>
      <c r="F29" s="66" t="s">
        <v>78</v>
      </c>
      <c r="G29" s="66" t="s">
        <v>79</v>
      </c>
      <c r="H29" s="66" t="s">
        <v>220</v>
      </c>
      <c r="I29" s="68" t="s">
        <v>228</v>
      </c>
      <c r="J29" s="69" t="s">
        <v>160</v>
      </c>
      <c r="K29" s="70">
        <v>423500000</v>
      </c>
      <c r="L29" s="71">
        <v>350000000</v>
      </c>
      <c r="M29" s="71">
        <v>350000000</v>
      </c>
      <c r="N29" s="71">
        <v>100000000</v>
      </c>
      <c r="O29" s="138">
        <v>17143359.142346635</v>
      </c>
      <c r="P29" s="138">
        <v>2278895.9857057775</v>
      </c>
      <c r="Q29" s="138">
        <v>0</v>
      </c>
      <c r="R29" s="51" t="s">
        <v>180</v>
      </c>
      <c r="S29" s="139">
        <v>0</v>
      </c>
      <c r="T29" s="83">
        <v>16388888.88889</v>
      </c>
      <c r="U29" s="140">
        <v>0</v>
      </c>
      <c r="V29" s="140">
        <v>6743000</v>
      </c>
      <c r="W29" s="141">
        <v>0</v>
      </c>
      <c r="X29" s="80">
        <v>0</v>
      </c>
      <c r="Y29" s="37" t="e">
        <f t="shared" si="2"/>
        <v>#DIV/0!</v>
      </c>
      <c r="Z29" s="78">
        <f t="shared" si="3"/>
        <v>62.805872756933113</v>
      </c>
      <c r="AA29" s="125" t="s">
        <v>190</v>
      </c>
      <c r="AB29" s="127" t="s">
        <v>321</v>
      </c>
      <c r="AC29" s="106" t="s">
        <v>180</v>
      </c>
      <c r="AD29" s="132" t="s">
        <v>185</v>
      </c>
      <c r="AE29" s="129" t="s">
        <v>180</v>
      </c>
      <c r="AF29" s="98" t="s">
        <v>194</v>
      </c>
      <c r="AG29" s="109" t="s">
        <v>180</v>
      </c>
      <c r="AH29" s="110" t="s">
        <v>180</v>
      </c>
    </row>
    <row r="30" spans="1:34" ht="50.15" customHeight="1" x14ac:dyDescent="0.35">
      <c r="A30" s="29">
        <v>25</v>
      </c>
      <c r="B30" s="66" t="s">
        <v>109</v>
      </c>
      <c r="C30" s="66" t="s">
        <v>180</v>
      </c>
      <c r="D30" s="67" t="s">
        <v>143</v>
      </c>
      <c r="E30" s="66" t="s">
        <v>77</v>
      </c>
      <c r="F30" s="66" t="s">
        <v>108</v>
      </c>
      <c r="G30" s="66" t="s">
        <v>184</v>
      </c>
      <c r="H30" s="66" t="s">
        <v>180</v>
      </c>
      <c r="I30" s="68" t="s">
        <v>170</v>
      </c>
      <c r="J30" s="69" t="s">
        <v>171</v>
      </c>
      <c r="K30" s="70">
        <v>128069377.81</v>
      </c>
      <c r="L30" s="71">
        <v>105842461</v>
      </c>
      <c r="M30" s="71">
        <v>64255276</v>
      </c>
      <c r="N30" s="71">
        <v>64255276</v>
      </c>
      <c r="O30" s="138">
        <v>64255276</v>
      </c>
      <c r="P30" s="138">
        <v>0</v>
      </c>
      <c r="Q30" s="138">
        <v>0</v>
      </c>
      <c r="R30" s="142" t="s">
        <v>180</v>
      </c>
      <c r="S30" s="139">
        <v>0</v>
      </c>
      <c r="T30" s="83">
        <v>1776880.6111109999</v>
      </c>
      <c r="U30" s="140">
        <v>0</v>
      </c>
      <c r="V30" s="140">
        <v>1360641</v>
      </c>
      <c r="W30" s="141">
        <v>0</v>
      </c>
      <c r="X30" s="80">
        <v>0</v>
      </c>
      <c r="Y30" s="37" t="e">
        <f t="shared" si="2"/>
        <v>#DIV/0!</v>
      </c>
      <c r="Z30" s="78">
        <f t="shared" si="3"/>
        <v>94.124297158471634</v>
      </c>
      <c r="AA30" s="126" t="s">
        <v>192</v>
      </c>
      <c r="AB30" s="127" t="s">
        <v>180</v>
      </c>
      <c r="AC30" s="106">
        <v>46143</v>
      </c>
      <c r="AD30" s="132" t="s">
        <v>185</v>
      </c>
      <c r="AE30" s="129" t="s">
        <v>189</v>
      </c>
      <c r="AF30" s="98" t="s">
        <v>194</v>
      </c>
      <c r="AG30" s="109" t="s">
        <v>180</v>
      </c>
      <c r="AH30" s="110" t="s">
        <v>180</v>
      </c>
    </row>
    <row r="31" spans="1:34" ht="50.15" customHeight="1" x14ac:dyDescent="0.35">
      <c r="A31" s="29">
        <v>26</v>
      </c>
      <c r="B31" s="66" t="s">
        <v>102</v>
      </c>
      <c r="C31" s="66" t="s">
        <v>180</v>
      </c>
      <c r="D31" s="67" t="s">
        <v>144</v>
      </c>
      <c r="E31" s="66" t="s">
        <v>77</v>
      </c>
      <c r="F31" s="66" t="s">
        <v>108</v>
      </c>
      <c r="G31" s="66" t="s">
        <v>184</v>
      </c>
      <c r="H31" s="66" t="s">
        <v>180</v>
      </c>
      <c r="I31" s="68" t="s">
        <v>174</v>
      </c>
      <c r="J31" s="69" t="s">
        <v>173</v>
      </c>
      <c r="K31" s="70">
        <v>105987258</v>
      </c>
      <c r="L31" s="71">
        <v>87592775</v>
      </c>
      <c r="M31" s="71">
        <v>53864049</v>
      </c>
      <c r="N31" s="95">
        <v>53864049</v>
      </c>
      <c r="O31" s="138">
        <v>53864049</v>
      </c>
      <c r="P31" s="138">
        <v>0</v>
      </c>
      <c r="Q31" s="138">
        <v>0</v>
      </c>
      <c r="R31" s="142" t="s">
        <v>180</v>
      </c>
      <c r="S31" s="139">
        <v>0</v>
      </c>
      <c r="T31" s="83">
        <v>393420</v>
      </c>
      <c r="U31" s="140">
        <v>0</v>
      </c>
      <c r="V31" s="140">
        <v>147370</v>
      </c>
      <c r="W31" s="141">
        <v>0</v>
      </c>
      <c r="X31" s="80">
        <v>0</v>
      </c>
      <c r="Y31" s="37" t="e">
        <f t="shared" si="2"/>
        <v>#DIV/0!</v>
      </c>
      <c r="Z31" s="78">
        <f t="shared" si="3"/>
        <v>719.19154509058831</v>
      </c>
      <c r="AA31" s="126" t="s">
        <v>185</v>
      </c>
      <c r="AB31" s="127" t="s">
        <v>180</v>
      </c>
      <c r="AC31" s="106">
        <v>46753</v>
      </c>
      <c r="AD31" s="132" t="s">
        <v>185</v>
      </c>
      <c r="AE31" s="129" t="s">
        <v>189</v>
      </c>
      <c r="AF31" s="98" t="s">
        <v>194</v>
      </c>
      <c r="AG31" s="109" t="s">
        <v>180</v>
      </c>
      <c r="AH31" s="110" t="s">
        <v>180</v>
      </c>
    </row>
    <row r="32" spans="1:34" ht="50.15" customHeight="1" x14ac:dyDescent="0.35">
      <c r="A32" s="29">
        <v>27</v>
      </c>
      <c r="B32" s="66" t="s">
        <v>110</v>
      </c>
      <c r="C32" s="66" t="s">
        <v>180</v>
      </c>
      <c r="D32" s="67" t="s">
        <v>145</v>
      </c>
      <c r="E32" s="66" t="s">
        <v>77</v>
      </c>
      <c r="F32" s="66" t="s">
        <v>108</v>
      </c>
      <c r="G32" s="66" t="s">
        <v>184</v>
      </c>
      <c r="H32" s="66" t="s">
        <v>180</v>
      </c>
      <c r="I32" s="68" t="s">
        <v>168</v>
      </c>
      <c r="J32" s="69" t="s">
        <v>163</v>
      </c>
      <c r="K32" s="70">
        <v>117208653</v>
      </c>
      <c r="L32" s="71">
        <v>96866655</v>
      </c>
      <c r="M32" s="71">
        <v>57784105</v>
      </c>
      <c r="N32" s="71">
        <v>57784105</v>
      </c>
      <c r="O32" s="138">
        <v>57784105</v>
      </c>
      <c r="P32" s="138">
        <v>0</v>
      </c>
      <c r="Q32" s="138">
        <v>0</v>
      </c>
      <c r="R32" s="142" t="s">
        <v>180</v>
      </c>
      <c r="S32" s="139">
        <v>0</v>
      </c>
      <c r="T32" s="83">
        <v>2984480</v>
      </c>
      <c r="U32" s="140">
        <v>0</v>
      </c>
      <c r="V32" s="140">
        <v>2440180</v>
      </c>
      <c r="W32" s="141">
        <v>0</v>
      </c>
      <c r="X32" s="80">
        <v>0</v>
      </c>
      <c r="Y32" s="37" t="e">
        <f t="shared" si="2"/>
        <v>#DIV/0!</v>
      </c>
      <c r="Z32" s="78">
        <f t="shared" si="3"/>
        <v>48.032789794195509</v>
      </c>
      <c r="AA32" s="126" t="s">
        <v>192</v>
      </c>
      <c r="AB32" s="127" t="s">
        <v>180</v>
      </c>
      <c r="AC32" s="106">
        <v>47058</v>
      </c>
      <c r="AD32" s="132" t="s">
        <v>185</v>
      </c>
      <c r="AE32" s="129" t="s">
        <v>189</v>
      </c>
      <c r="AF32" s="98" t="s">
        <v>194</v>
      </c>
      <c r="AG32" s="109" t="s">
        <v>180</v>
      </c>
      <c r="AH32" s="110" t="s">
        <v>180</v>
      </c>
    </row>
    <row r="33" spans="1:34" ht="50.15" customHeight="1" x14ac:dyDescent="0.35">
      <c r="A33" s="29">
        <v>28</v>
      </c>
      <c r="B33" s="66" t="s">
        <v>111</v>
      </c>
      <c r="C33" s="66" t="s">
        <v>180</v>
      </c>
      <c r="D33" s="67" t="s">
        <v>146</v>
      </c>
      <c r="E33" s="66" t="s">
        <v>77</v>
      </c>
      <c r="F33" s="66" t="s">
        <v>108</v>
      </c>
      <c r="G33" s="66" t="s">
        <v>184</v>
      </c>
      <c r="H33" s="66" t="s">
        <v>180</v>
      </c>
      <c r="I33" s="68" t="s">
        <v>168</v>
      </c>
      <c r="J33" s="69" t="s">
        <v>163</v>
      </c>
      <c r="K33" s="70">
        <v>249869718</v>
      </c>
      <c r="L33" s="71">
        <v>206503899</v>
      </c>
      <c r="M33" s="71">
        <v>105586266</v>
      </c>
      <c r="N33" s="71">
        <v>105586266</v>
      </c>
      <c r="O33" s="138">
        <v>105586266</v>
      </c>
      <c r="P33" s="138">
        <v>0</v>
      </c>
      <c r="Q33" s="138">
        <v>0</v>
      </c>
      <c r="R33" s="142" t="s">
        <v>180</v>
      </c>
      <c r="S33" s="139">
        <v>0</v>
      </c>
      <c r="T33" s="83">
        <v>1459858.3888890001</v>
      </c>
      <c r="U33" s="140">
        <v>0</v>
      </c>
      <c r="V33" s="140">
        <v>533492.19999999995</v>
      </c>
      <c r="W33" s="141">
        <v>0</v>
      </c>
      <c r="X33" s="80">
        <v>0</v>
      </c>
      <c r="Y33" s="37" t="e">
        <f t="shared" si="2"/>
        <v>#DIV/0!</v>
      </c>
      <c r="Z33" s="78">
        <f t="shared" si="3"/>
        <v>468.36620666618933</v>
      </c>
      <c r="AA33" s="126" t="s">
        <v>192</v>
      </c>
      <c r="AB33" s="127" t="s">
        <v>180</v>
      </c>
      <c r="AC33" s="106">
        <v>47058</v>
      </c>
      <c r="AD33" s="132" t="s">
        <v>185</v>
      </c>
      <c r="AE33" s="129" t="s">
        <v>189</v>
      </c>
      <c r="AF33" s="98" t="s">
        <v>194</v>
      </c>
      <c r="AG33" s="109" t="s">
        <v>180</v>
      </c>
      <c r="AH33" s="110" t="s">
        <v>180</v>
      </c>
    </row>
    <row r="34" spans="1:34" ht="50.15" customHeight="1" x14ac:dyDescent="0.35">
      <c r="A34" s="29">
        <v>29</v>
      </c>
      <c r="B34" s="66" t="s">
        <v>112</v>
      </c>
      <c r="C34" s="66" t="s">
        <v>180</v>
      </c>
      <c r="D34" s="67" t="s">
        <v>147</v>
      </c>
      <c r="E34" s="66" t="s">
        <v>77</v>
      </c>
      <c r="F34" s="66" t="s">
        <v>78</v>
      </c>
      <c r="G34" s="66" t="s">
        <v>79</v>
      </c>
      <c r="H34" s="66" t="s">
        <v>220</v>
      </c>
      <c r="I34" s="68" t="s">
        <v>183</v>
      </c>
      <c r="J34" s="69" t="s">
        <v>160</v>
      </c>
      <c r="K34" s="70">
        <v>726000000</v>
      </c>
      <c r="L34" s="71">
        <v>600000000</v>
      </c>
      <c r="M34" s="71">
        <v>300000000</v>
      </c>
      <c r="N34" s="71">
        <v>50000000</v>
      </c>
      <c r="O34" s="138">
        <v>53720</v>
      </c>
      <c r="P34" s="138">
        <v>0</v>
      </c>
      <c r="Q34" s="138">
        <v>0</v>
      </c>
      <c r="R34" s="51" t="s">
        <v>180</v>
      </c>
      <c r="S34" s="139">
        <v>0</v>
      </c>
      <c r="T34" s="83">
        <v>760360</v>
      </c>
      <c r="U34" s="140">
        <v>0</v>
      </c>
      <c r="V34" s="140">
        <v>247000</v>
      </c>
      <c r="W34" s="141">
        <v>0</v>
      </c>
      <c r="X34" s="80">
        <v>0</v>
      </c>
      <c r="Y34" s="37" t="e">
        <f t="shared" si="2"/>
        <v>#DIV/0!</v>
      </c>
      <c r="Z34" s="78">
        <f t="shared" si="3"/>
        <v>2939.2712550607289</v>
      </c>
      <c r="AA34" s="126" t="s">
        <v>191</v>
      </c>
      <c r="AB34" s="127" t="s">
        <v>327</v>
      </c>
      <c r="AC34" s="106" t="s">
        <v>180</v>
      </c>
      <c r="AD34" s="132" t="s">
        <v>185</v>
      </c>
      <c r="AE34" s="108" t="s">
        <v>180</v>
      </c>
      <c r="AF34" s="98" t="s">
        <v>196</v>
      </c>
      <c r="AG34" s="109" t="s">
        <v>180</v>
      </c>
      <c r="AH34" s="110" t="s">
        <v>180</v>
      </c>
    </row>
    <row r="35" spans="1:34" ht="50.15" customHeight="1" x14ac:dyDescent="0.35">
      <c r="A35" s="29">
        <v>30</v>
      </c>
      <c r="B35" s="66" t="s">
        <v>113</v>
      </c>
      <c r="C35" s="66" t="s">
        <v>180</v>
      </c>
      <c r="D35" s="67" t="s">
        <v>148</v>
      </c>
      <c r="E35" s="66" t="s">
        <v>77</v>
      </c>
      <c r="F35" s="66" t="s">
        <v>78</v>
      </c>
      <c r="G35" s="66" t="s">
        <v>79</v>
      </c>
      <c r="H35" s="66" t="s">
        <v>220</v>
      </c>
      <c r="I35" s="68" t="s">
        <v>230</v>
      </c>
      <c r="J35" s="69" t="s">
        <v>160</v>
      </c>
      <c r="K35" s="70">
        <v>468750000</v>
      </c>
      <c r="L35" s="71">
        <v>375000000</v>
      </c>
      <c r="M35" s="71">
        <v>150000000</v>
      </c>
      <c r="N35" s="71">
        <v>50000000</v>
      </c>
      <c r="O35" s="138">
        <v>117320</v>
      </c>
      <c r="P35" s="138">
        <v>0</v>
      </c>
      <c r="Q35" s="138">
        <v>0</v>
      </c>
      <c r="R35" s="51" t="s">
        <v>180</v>
      </c>
      <c r="S35" s="139">
        <v>0</v>
      </c>
      <c r="T35" s="83">
        <v>577000</v>
      </c>
      <c r="U35" s="140">
        <v>0</v>
      </c>
      <c r="V35" s="140">
        <v>445280</v>
      </c>
      <c r="W35" s="141">
        <v>0</v>
      </c>
      <c r="X35" s="80">
        <v>0</v>
      </c>
      <c r="Y35" s="37" t="e">
        <f t="shared" si="2"/>
        <v>#DIV/0!</v>
      </c>
      <c r="Z35" s="78">
        <f t="shared" si="3"/>
        <v>1052.708408192598</v>
      </c>
      <c r="AA35" s="126" t="s">
        <v>185</v>
      </c>
      <c r="AB35" s="127" t="s">
        <v>328</v>
      </c>
      <c r="AC35" s="106" t="s">
        <v>180</v>
      </c>
      <c r="AD35" s="132" t="s">
        <v>185</v>
      </c>
      <c r="AE35" s="108" t="s">
        <v>180</v>
      </c>
      <c r="AF35" s="98" t="s">
        <v>196</v>
      </c>
      <c r="AG35" s="109" t="s">
        <v>180</v>
      </c>
      <c r="AH35" s="110" t="s">
        <v>180</v>
      </c>
    </row>
    <row r="36" spans="1:34" ht="50.15" customHeight="1" x14ac:dyDescent="0.35">
      <c r="A36" s="29">
        <v>31</v>
      </c>
      <c r="B36" s="66" t="s">
        <v>114</v>
      </c>
      <c r="C36" s="66" t="s">
        <v>180</v>
      </c>
      <c r="D36" s="67" t="s">
        <v>149</v>
      </c>
      <c r="E36" s="66" t="s">
        <v>77</v>
      </c>
      <c r="F36" s="66" t="s">
        <v>108</v>
      </c>
      <c r="G36" s="66" t="s">
        <v>79</v>
      </c>
      <c r="H36" s="66" t="s">
        <v>180</v>
      </c>
      <c r="I36" s="68" t="s">
        <v>166</v>
      </c>
      <c r="J36" s="69" t="s">
        <v>165</v>
      </c>
      <c r="K36" s="70">
        <v>13592496.630000001</v>
      </c>
      <c r="L36" s="71">
        <v>11233468.289999999</v>
      </c>
      <c r="M36" s="71">
        <v>4648807.34</v>
      </c>
      <c r="N36" s="71">
        <v>4648807.34</v>
      </c>
      <c r="O36" s="138">
        <v>4648807.34</v>
      </c>
      <c r="P36" s="138">
        <v>1616686.7579999999</v>
      </c>
      <c r="Q36" s="138">
        <v>0</v>
      </c>
      <c r="R36" s="142" t="s">
        <v>180</v>
      </c>
      <c r="S36" s="139">
        <v>0</v>
      </c>
      <c r="T36" s="83">
        <v>173600</v>
      </c>
      <c r="U36" s="140">
        <v>0</v>
      </c>
      <c r="V36" s="140">
        <v>140771.79</v>
      </c>
      <c r="W36" s="141">
        <v>0</v>
      </c>
      <c r="X36" s="80">
        <v>0</v>
      </c>
      <c r="Y36" s="37" t="e">
        <f t="shared" si="2"/>
        <v>#DIV/0!</v>
      </c>
      <c r="Z36" s="78">
        <f t="shared" si="3"/>
        <v>96.556963792248439</v>
      </c>
      <c r="AA36" s="126" t="s">
        <v>185</v>
      </c>
      <c r="AB36" s="127" t="s">
        <v>180</v>
      </c>
      <c r="AC36" s="106">
        <v>45748</v>
      </c>
      <c r="AD36" s="132" t="s">
        <v>185</v>
      </c>
      <c r="AE36" s="129" t="s">
        <v>189</v>
      </c>
      <c r="AF36" s="98" t="s">
        <v>195</v>
      </c>
      <c r="AG36" s="109" t="s">
        <v>180</v>
      </c>
      <c r="AH36" s="110" t="s">
        <v>180</v>
      </c>
    </row>
    <row r="37" spans="1:34" ht="50.15" customHeight="1" x14ac:dyDescent="0.35">
      <c r="A37" s="29">
        <v>32</v>
      </c>
      <c r="B37" s="66" t="s">
        <v>115</v>
      </c>
      <c r="C37" s="66" t="s">
        <v>180</v>
      </c>
      <c r="D37" s="67" t="s">
        <v>150</v>
      </c>
      <c r="E37" s="66" t="s">
        <v>77</v>
      </c>
      <c r="F37" s="66" t="s">
        <v>108</v>
      </c>
      <c r="G37" s="66" t="s">
        <v>184</v>
      </c>
      <c r="H37" s="66" t="s">
        <v>180</v>
      </c>
      <c r="I37" s="68" t="s">
        <v>167</v>
      </c>
      <c r="J37" s="69" t="s">
        <v>164</v>
      </c>
      <c r="K37" s="70">
        <v>611085139</v>
      </c>
      <c r="L37" s="71">
        <v>505029040</v>
      </c>
      <c r="M37" s="71">
        <v>307762161</v>
      </c>
      <c r="N37" s="71">
        <v>307762161</v>
      </c>
      <c r="O37" s="138">
        <v>307762161</v>
      </c>
      <c r="P37" s="138">
        <v>0</v>
      </c>
      <c r="Q37" s="138">
        <v>0</v>
      </c>
      <c r="R37" s="142" t="s">
        <v>180</v>
      </c>
      <c r="S37" s="139">
        <v>0</v>
      </c>
      <c r="T37" s="83">
        <v>9216440</v>
      </c>
      <c r="U37" s="140">
        <v>0</v>
      </c>
      <c r="V37" s="140">
        <v>5684230</v>
      </c>
      <c r="W37" s="141">
        <v>0</v>
      </c>
      <c r="X37" s="80">
        <v>0</v>
      </c>
      <c r="Y37" s="37" t="e">
        <f t="shared" si="2"/>
        <v>#DIV/0!</v>
      </c>
      <c r="Z37" s="78">
        <f t="shared" si="3"/>
        <v>107.50535059278037</v>
      </c>
      <c r="AA37" s="126" t="s">
        <v>192</v>
      </c>
      <c r="AB37" s="127" t="s">
        <v>180</v>
      </c>
      <c r="AC37" s="106">
        <v>47088</v>
      </c>
      <c r="AD37" s="132" t="s">
        <v>185</v>
      </c>
      <c r="AE37" s="129" t="s">
        <v>189</v>
      </c>
      <c r="AF37" s="98" t="s">
        <v>194</v>
      </c>
      <c r="AG37" s="109" t="s">
        <v>180</v>
      </c>
      <c r="AH37" s="110" t="s">
        <v>180</v>
      </c>
    </row>
    <row r="38" spans="1:34" ht="50.15" customHeight="1" x14ac:dyDescent="0.35">
      <c r="A38" s="29">
        <v>33</v>
      </c>
      <c r="B38" s="66" t="s">
        <v>116</v>
      </c>
      <c r="C38" s="66" t="s">
        <v>180</v>
      </c>
      <c r="D38" s="67" t="s">
        <v>151</v>
      </c>
      <c r="E38" s="66" t="s">
        <v>77</v>
      </c>
      <c r="F38" s="66" t="s">
        <v>108</v>
      </c>
      <c r="G38" s="66" t="s">
        <v>181</v>
      </c>
      <c r="H38" s="66" t="s">
        <v>180</v>
      </c>
      <c r="I38" s="68" t="s">
        <v>168</v>
      </c>
      <c r="J38" s="69" t="s">
        <v>163</v>
      </c>
      <c r="K38" s="70">
        <v>103233985</v>
      </c>
      <c r="L38" s="71">
        <v>103064365</v>
      </c>
      <c r="M38" s="71">
        <v>62399645</v>
      </c>
      <c r="N38" s="71">
        <v>62399645</v>
      </c>
      <c r="O38" s="138">
        <v>62399645</v>
      </c>
      <c r="P38" s="138">
        <v>0</v>
      </c>
      <c r="Q38" s="138">
        <v>0</v>
      </c>
      <c r="R38" s="142" t="s">
        <v>180</v>
      </c>
      <c r="S38" s="139">
        <v>0</v>
      </c>
      <c r="T38" s="83">
        <v>2671000</v>
      </c>
      <c r="U38" s="140">
        <v>0</v>
      </c>
      <c r="V38" s="140">
        <v>1499910</v>
      </c>
      <c r="W38" s="141">
        <v>0</v>
      </c>
      <c r="X38" s="80">
        <v>0</v>
      </c>
      <c r="Y38" s="37" t="e">
        <f t="shared" si="2"/>
        <v>#DIV/0!</v>
      </c>
      <c r="Z38" s="78">
        <f t="shared" si="3"/>
        <v>68.826786273843098</v>
      </c>
      <c r="AA38" s="126" t="s">
        <v>185</v>
      </c>
      <c r="AB38" s="127" t="s">
        <v>180</v>
      </c>
      <c r="AC38" s="106">
        <v>47058</v>
      </c>
      <c r="AD38" s="132" t="s">
        <v>185</v>
      </c>
      <c r="AE38" s="129" t="s">
        <v>189</v>
      </c>
      <c r="AF38" s="98" t="s">
        <v>194</v>
      </c>
      <c r="AG38" s="109" t="s">
        <v>180</v>
      </c>
      <c r="AH38" s="110" t="s">
        <v>180</v>
      </c>
    </row>
    <row r="39" spans="1:34" ht="50.15" customHeight="1" x14ac:dyDescent="0.35">
      <c r="A39" s="29">
        <v>34</v>
      </c>
      <c r="B39" s="66" t="s">
        <v>117</v>
      </c>
      <c r="C39" s="66" t="s">
        <v>180</v>
      </c>
      <c r="D39" s="67" t="s">
        <v>152</v>
      </c>
      <c r="E39" s="66" t="s">
        <v>77</v>
      </c>
      <c r="F39" s="66" t="s">
        <v>108</v>
      </c>
      <c r="G39" s="66" t="s">
        <v>184</v>
      </c>
      <c r="H39" s="66" t="s">
        <v>180</v>
      </c>
      <c r="I39" s="68" t="s">
        <v>170</v>
      </c>
      <c r="J39" s="69" t="s">
        <v>171</v>
      </c>
      <c r="K39" s="70">
        <v>94489667</v>
      </c>
      <c r="L39" s="71">
        <v>78090634</v>
      </c>
      <c r="M39" s="71">
        <v>47848099</v>
      </c>
      <c r="N39" s="71">
        <v>47848099</v>
      </c>
      <c r="O39" s="138">
        <v>47848099</v>
      </c>
      <c r="P39" s="138">
        <v>0</v>
      </c>
      <c r="Q39" s="138">
        <v>0</v>
      </c>
      <c r="R39" s="142" t="s">
        <v>180</v>
      </c>
      <c r="S39" s="139">
        <v>0</v>
      </c>
      <c r="T39" s="83">
        <v>1766060</v>
      </c>
      <c r="U39" s="140">
        <v>0</v>
      </c>
      <c r="V39" s="140">
        <v>1351318</v>
      </c>
      <c r="W39" s="141">
        <v>0</v>
      </c>
      <c r="X39" s="80">
        <v>0</v>
      </c>
      <c r="Y39" s="37" t="e">
        <f t="shared" si="2"/>
        <v>#DIV/0!</v>
      </c>
      <c r="Z39" s="78">
        <f t="shared" si="3"/>
        <v>69.924079306277278</v>
      </c>
      <c r="AA39" s="126" t="s">
        <v>185</v>
      </c>
      <c r="AB39" s="127" t="s">
        <v>180</v>
      </c>
      <c r="AC39" s="106">
        <v>46482</v>
      </c>
      <c r="AD39" s="132" t="s">
        <v>185</v>
      </c>
      <c r="AE39" s="129" t="s">
        <v>189</v>
      </c>
      <c r="AF39" s="98" t="s">
        <v>194</v>
      </c>
      <c r="AG39" s="109" t="s">
        <v>180</v>
      </c>
      <c r="AH39" s="110" t="s">
        <v>180</v>
      </c>
    </row>
    <row r="40" spans="1:34" ht="50.15" customHeight="1" x14ac:dyDescent="0.35">
      <c r="A40" s="119">
        <v>35</v>
      </c>
      <c r="B40" s="66" t="s">
        <v>118</v>
      </c>
      <c r="C40" s="66" t="s">
        <v>180</v>
      </c>
      <c r="D40" s="67" t="s">
        <v>153</v>
      </c>
      <c r="E40" s="66" t="s">
        <v>77</v>
      </c>
      <c r="F40" s="66" t="s">
        <v>108</v>
      </c>
      <c r="G40" s="66" t="s">
        <v>181</v>
      </c>
      <c r="H40" s="66" t="s">
        <v>180</v>
      </c>
      <c r="I40" s="68" t="s">
        <v>172</v>
      </c>
      <c r="J40" s="69" t="s">
        <v>173</v>
      </c>
      <c r="K40" s="70">
        <v>108565145</v>
      </c>
      <c r="L40" s="71">
        <v>89723261</v>
      </c>
      <c r="M40" s="71">
        <v>58441401</v>
      </c>
      <c r="N40" s="71">
        <v>58441401</v>
      </c>
      <c r="O40" s="95">
        <v>58441401</v>
      </c>
      <c r="P40" s="95">
        <v>0</v>
      </c>
      <c r="Q40" s="95">
        <v>0</v>
      </c>
      <c r="R40" s="144" t="s">
        <v>180</v>
      </c>
      <c r="S40" s="139">
        <v>0</v>
      </c>
      <c r="T40" s="83">
        <v>1450160</v>
      </c>
      <c r="U40" s="145">
        <v>0</v>
      </c>
      <c r="V40" s="145">
        <v>574000</v>
      </c>
      <c r="W40" s="146">
        <v>0</v>
      </c>
      <c r="X40" s="80">
        <v>0</v>
      </c>
      <c r="Y40" s="37" t="e">
        <f t="shared" si="2"/>
        <v>#DIV/0!</v>
      </c>
      <c r="Z40" s="78">
        <f t="shared" si="3"/>
        <v>189.13788327526132</v>
      </c>
      <c r="AA40" s="126" t="s">
        <v>192</v>
      </c>
      <c r="AB40" s="127" t="s">
        <v>180</v>
      </c>
      <c r="AC40" s="106">
        <v>46388</v>
      </c>
      <c r="AD40" s="132" t="s">
        <v>185</v>
      </c>
      <c r="AE40" s="129" t="s">
        <v>189</v>
      </c>
      <c r="AF40" s="98" t="s">
        <v>194</v>
      </c>
      <c r="AG40" s="109" t="s">
        <v>180</v>
      </c>
      <c r="AH40" s="110" t="s">
        <v>180</v>
      </c>
    </row>
    <row r="41" spans="1:34" ht="50.15" customHeight="1" x14ac:dyDescent="0.35">
      <c r="A41" s="119">
        <v>36</v>
      </c>
      <c r="B41" s="66" t="s">
        <v>231</v>
      </c>
      <c r="C41" s="66" t="s">
        <v>284</v>
      </c>
      <c r="D41" s="67" t="s">
        <v>232</v>
      </c>
      <c r="E41" s="66" t="s">
        <v>77</v>
      </c>
      <c r="F41" s="66" t="s">
        <v>233</v>
      </c>
      <c r="G41" s="66" t="s">
        <v>79</v>
      </c>
      <c r="H41" s="66" t="s">
        <v>220</v>
      </c>
      <c r="I41" s="68" t="s">
        <v>326</v>
      </c>
      <c r="J41" s="69" t="s">
        <v>160</v>
      </c>
      <c r="K41" s="70">
        <v>2768480000</v>
      </c>
      <c r="L41" s="71">
        <v>2288000000</v>
      </c>
      <c r="M41" s="71">
        <v>800000000</v>
      </c>
      <c r="N41" s="71">
        <v>800000000</v>
      </c>
      <c r="O41" s="138">
        <v>698609569.87285495</v>
      </c>
      <c r="P41" s="138">
        <v>698609569.87285495</v>
      </c>
      <c r="Q41" s="71">
        <v>0</v>
      </c>
      <c r="R41" s="120" t="s">
        <v>180</v>
      </c>
      <c r="S41" s="139">
        <v>1718094.7852777801</v>
      </c>
      <c r="T41" s="83">
        <v>1093458.3</v>
      </c>
      <c r="U41" s="140">
        <v>653842.35759999999</v>
      </c>
      <c r="V41" s="140">
        <v>8435000</v>
      </c>
      <c r="W41" s="141">
        <v>397.11</v>
      </c>
      <c r="X41" s="80">
        <v>980.8</v>
      </c>
      <c r="Y41" s="37">
        <f t="shared" si="2"/>
        <v>4234.1704660462947</v>
      </c>
      <c r="Z41" s="78">
        <f t="shared" si="3"/>
        <v>328.21339656194431</v>
      </c>
      <c r="AA41" s="111" t="s">
        <v>303</v>
      </c>
      <c r="AB41" s="105" t="s">
        <v>180</v>
      </c>
      <c r="AC41" s="106" t="s">
        <v>180</v>
      </c>
      <c r="AD41" s="107" t="s">
        <v>185</v>
      </c>
      <c r="AE41" s="108" t="s">
        <v>180</v>
      </c>
      <c r="AF41" s="98" t="s">
        <v>193</v>
      </c>
      <c r="AG41" s="98" t="s">
        <v>289</v>
      </c>
      <c r="AH41" s="110" t="s">
        <v>180</v>
      </c>
    </row>
    <row r="42" spans="1:34" ht="50.15" customHeight="1" x14ac:dyDescent="0.35">
      <c r="A42" s="119">
        <v>37</v>
      </c>
      <c r="B42" s="66" t="s">
        <v>234</v>
      </c>
      <c r="C42" s="66" t="s">
        <v>180</v>
      </c>
      <c r="D42" s="67" t="s">
        <v>235</v>
      </c>
      <c r="E42" s="66" t="s">
        <v>77</v>
      </c>
      <c r="F42" s="66" t="s">
        <v>233</v>
      </c>
      <c r="G42" s="66" t="s">
        <v>184</v>
      </c>
      <c r="H42" s="66" t="s">
        <v>220</v>
      </c>
      <c r="I42" s="68" t="s">
        <v>325</v>
      </c>
      <c r="J42" s="69" t="s">
        <v>160</v>
      </c>
      <c r="K42" s="70">
        <v>1730000000</v>
      </c>
      <c r="L42" s="71">
        <v>1430000000</v>
      </c>
      <c r="M42" s="71">
        <v>500000000</v>
      </c>
      <c r="N42" s="71">
        <v>5000000</v>
      </c>
      <c r="O42" s="71">
        <v>0</v>
      </c>
      <c r="P42" s="71">
        <v>0</v>
      </c>
      <c r="Q42" s="71">
        <v>0</v>
      </c>
      <c r="R42" s="120" t="s">
        <v>180</v>
      </c>
      <c r="S42" s="148">
        <v>0</v>
      </c>
      <c r="T42" s="83">
        <v>0</v>
      </c>
      <c r="U42" s="121">
        <v>0</v>
      </c>
      <c r="V42" s="121">
        <v>9749000</v>
      </c>
      <c r="W42" s="122">
        <v>0</v>
      </c>
      <c r="X42" s="80">
        <v>1130</v>
      </c>
      <c r="Y42" s="37" t="e">
        <f t="shared" si="2"/>
        <v>#DIV/0!</v>
      </c>
      <c r="Z42" s="78">
        <f t="shared" si="3"/>
        <v>177.45409785619037</v>
      </c>
      <c r="AA42" s="111" t="s">
        <v>306</v>
      </c>
      <c r="AB42" s="105" t="s">
        <v>180</v>
      </c>
      <c r="AC42" s="106" t="s">
        <v>180</v>
      </c>
      <c r="AD42" s="107" t="s">
        <v>185</v>
      </c>
      <c r="AE42" s="108" t="s">
        <v>180</v>
      </c>
      <c r="AF42" s="98" t="s">
        <v>193</v>
      </c>
      <c r="AG42" s="98" t="s">
        <v>289</v>
      </c>
      <c r="AH42" s="110" t="s">
        <v>180</v>
      </c>
    </row>
    <row r="43" spans="1:34" ht="50.15" customHeight="1" x14ac:dyDescent="0.35">
      <c r="A43" s="119">
        <v>38</v>
      </c>
      <c r="B43" s="66" t="s">
        <v>237</v>
      </c>
      <c r="C43" s="66" t="s">
        <v>180</v>
      </c>
      <c r="D43" s="67" t="s">
        <v>238</v>
      </c>
      <c r="E43" s="66" t="s">
        <v>77</v>
      </c>
      <c r="F43" s="66" t="s">
        <v>233</v>
      </c>
      <c r="G43" s="66" t="s">
        <v>181</v>
      </c>
      <c r="H43" s="66" t="s">
        <v>220</v>
      </c>
      <c r="I43" s="68" t="s">
        <v>324</v>
      </c>
      <c r="J43" s="69" t="s">
        <v>160</v>
      </c>
      <c r="K43" s="70">
        <v>984441907</v>
      </c>
      <c r="L43" s="71">
        <v>813588353</v>
      </c>
      <c r="M43" s="71">
        <v>615085029</v>
      </c>
      <c r="N43" s="71">
        <v>5000000</v>
      </c>
      <c r="O43" s="71">
        <v>0</v>
      </c>
      <c r="P43" s="71">
        <v>0</v>
      </c>
      <c r="Q43" s="71">
        <v>0</v>
      </c>
      <c r="R43" s="120" t="s">
        <v>180</v>
      </c>
      <c r="S43" s="148">
        <v>0</v>
      </c>
      <c r="T43" s="83">
        <v>849620</v>
      </c>
      <c r="U43" s="121">
        <v>0</v>
      </c>
      <c r="V43" s="121">
        <v>285429.90000000002</v>
      </c>
      <c r="W43" s="122">
        <v>0</v>
      </c>
      <c r="X43" s="80">
        <v>0</v>
      </c>
      <c r="Y43" s="37" t="e">
        <f t="shared" si="2"/>
        <v>#DIV/0!</v>
      </c>
      <c r="Z43" s="78">
        <f t="shared" si="3"/>
        <v>3448.979616361145</v>
      </c>
      <c r="AA43" s="126" t="s">
        <v>304</v>
      </c>
      <c r="AB43" s="105" t="s">
        <v>180</v>
      </c>
      <c r="AC43" s="106" t="s">
        <v>180</v>
      </c>
      <c r="AD43" s="107" t="s">
        <v>185</v>
      </c>
      <c r="AE43" s="108" t="s">
        <v>180</v>
      </c>
      <c r="AF43" s="98" t="s">
        <v>292</v>
      </c>
      <c r="AG43" s="98" t="s">
        <v>289</v>
      </c>
      <c r="AH43" s="110" t="s">
        <v>180</v>
      </c>
    </row>
    <row r="44" spans="1:34" ht="50.15" customHeight="1" x14ac:dyDescent="0.35">
      <c r="A44" s="119">
        <v>39</v>
      </c>
      <c r="B44" s="66" t="s">
        <v>239</v>
      </c>
      <c r="C44" s="66" t="s">
        <v>180</v>
      </c>
      <c r="D44" s="67" t="s">
        <v>240</v>
      </c>
      <c r="E44" s="66" t="s">
        <v>77</v>
      </c>
      <c r="F44" s="66" t="s">
        <v>233</v>
      </c>
      <c r="G44" s="66" t="s">
        <v>181</v>
      </c>
      <c r="H44" s="66" t="s">
        <v>220</v>
      </c>
      <c r="I44" s="68" t="s">
        <v>324</v>
      </c>
      <c r="J44" s="69" t="s">
        <v>160</v>
      </c>
      <c r="K44" s="70">
        <v>725180865</v>
      </c>
      <c r="L44" s="71">
        <v>599323029</v>
      </c>
      <c r="M44" s="71">
        <v>299661515</v>
      </c>
      <c r="N44" s="71">
        <v>5000000</v>
      </c>
      <c r="O44" s="71">
        <v>0</v>
      </c>
      <c r="P44" s="71">
        <v>0</v>
      </c>
      <c r="Q44" s="71">
        <v>0</v>
      </c>
      <c r="R44" s="120" t="s">
        <v>180</v>
      </c>
      <c r="S44" s="148">
        <v>0</v>
      </c>
      <c r="T44" s="83">
        <v>2198230</v>
      </c>
      <c r="U44" s="121">
        <v>0</v>
      </c>
      <c r="V44" s="121">
        <v>706143.83</v>
      </c>
      <c r="W44" s="122">
        <v>0</v>
      </c>
      <c r="X44" s="80">
        <v>0</v>
      </c>
      <c r="Y44" s="37" t="e">
        <f t="shared" si="2"/>
        <v>#DIV/0!</v>
      </c>
      <c r="Z44" s="78">
        <f t="shared" si="3"/>
        <v>1026.9591465523392</v>
      </c>
      <c r="AA44" s="111" t="s">
        <v>303</v>
      </c>
      <c r="AB44" s="105" t="s">
        <v>180</v>
      </c>
      <c r="AC44" s="106" t="s">
        <v>180</v>
      </c>
      <c r="AD44" s="107" t="s">
        <v>185</v>
      </c>
      <c r="AE44" s="108" t="s">
        <v>180</v>
      </c>
      <c r="AF44" s="98" t="s">
        <v>292</v>
      </c>
      <c r="AG44" s="98" t="s">
        <v>289</v>
      </c>
      <c r="AH44" s="110" t="s">
        <v>180</v>
      </c>
    </row>
    <row r="45" spans="1:34" ht="50.15" customHeight="1" x14ac:dyDescent="0.35">
      <c r="A45" s="119">
        <v>40</v>
      </c>
      <c r="B45" s="66" t="s">
        <v>241</v>
      </c>
      <c r="C45" s="66" t="s">
        <v>180</v>
      </c>
      <c r="D45" s="67" t="s">
        <v>242</v>
      </c>
      <c r="E45" s="66" t="s">
        <v>77</v>
      </c>
      <c r="F45" s="66" t="s">
        <v>108</v>
      </c>
      <c r="G45" s="66" t="s">
        <v>79</v>
      </c>
      <c r="H45" s="66" t="s">
        <v>180</v>
      </c>
      <c r="I45" s="68" t="s">
        <v>282</v>
      </c>
      <c r="J45" s="69" t="s">
        <v>165</v>
      </c>
      <c r="K45" s="70">
        <v>167585000</v>
      </c>
      <c r="L45" s="71">
        <v>138500000</v>
      </c>
      <c r="M45" s="71">
        <v>60211773</v>
      </c>
      <c r="N45" s="71">
        <v>60211773</v>
      </c>
      <c r="O45" s="95">
        <v>60211773</v>
      </c>
      <c r="P45" s="71">
        <f>187169537.9/25.185</f>
        <v>7431786.2973992461</v>
      </c>
      <c r="Q45" s="71">
        <v>0</v>
      </c>
      <c r="R45" s="120" t="s">
        <v>180</v>
      </c>
      <c r="S45" s="148">
        <v>0</v>
      </c>
      <c r="T45" s="83">
        <v>1274010</v>
      </c>
      <c r="U45" s="121">
        <v>0</v>
      </c>
      <c r="V45" s="121">
        <v>468652</v>
      </c>
      <c r="W45" s="122">
        <v>0</v>
      </c>
      <c r="X45" s="80">
        <v>0</v>
      </c>
      <c r="Y45" s="37" t="e">
        <f t="shared" si="2"/>
        <v>#DIV/0!</v>
      </c>
      <c r="Z45" s="78">
        <f t="shared" si="3"/>
        <v>357.58942669614129</v>
      </c>
      <c r="AA45" s="126" t="s">
        <v>305</v>
      </c>
      <c r="AB45" s="105" t="s">
        <v>180</v>
      </c>
      <c r="AC45" s="106">
        <v>46387</v>
      </c>
      <c r="AD45" s="107" t="s">
        <v>185</v>
      </c>
      <c r="AE45" s="129" t="s">
        <v>189</v>
      </c>
      <c r="AF45" s="98" t="s">
        <v>195</v>
      </c>
      <c r="AG45" s="98" t="s">
        <v>289</v>
      </c>
      <c r="AH45" s="110" t="s">
        <v>180</v>
      </c>
    </row>
    <row r="46" spans="1:34" ht="50.15" customHeight="1" x14ac:dyDescent="0.35">
      <c r="A46" s="119">
        <v>41</v>
      </c>
      <c r="B46" s="66" t="s">
        <v>243</v>
      </c>
      <c r="C46" s="66" t="s">
        <v>180</v>
      </c>
      <c r="D46" s="67" t="s">
        <v>244</v>
      </c>
      <c r="E46" s="66" t="s">
        <v>77</v>
      </c>
      <c r="F46" s="66" t="s">
        <v>236</v>
      </c>
      <c r="G46" s="66" t="s">
        <v>184</v>
      </c>
      <c r="H46" s="66" t="s">
        <v>180</v>
      </c>
      <c r="I46" s="68" t="s">
        <v>281</v>
      </c>
      <c r="J46" s="69" t="s">
        <v>163</v>
      </c>
      <c r="K46" s="70">
        <v>251661841</v>
      </c>
      <c r="L46" s="71">
        <v>207984992</v>
      </c>
      <c r="M46" s="71">
        <v>124526841</v>
      </c>
      <c r="N46" s="71">
        <v>5000000</v>
      </c>
      <c r="O46" s="95">
        <v>124526841</v>
      </c>
      <c r="P46" s="71">
        <v>0</v>
      </c>
      <c r="Q46" s="71">
        <v>0</v>
      </c>
      <c r="R46" s="120" t="s">
        <v>180</v>
      </c>
      <c r="S46" s="148">
        <v>0</v>
      </c>
      <c r="T46" s="83">
        <v>8736150</v>
      </c>
      <c r="U46" s="121">
        <v>0</v>
      </c>
      <c r="V46" s="121">
        <v>3076387</v>
      </c>
      <c r="W46" s="122">
        <v>0</v>
      </c>
      <c r="X46" s="80">
        <v>264.7</v>
      </c>
      <c r="Y46" s="37" t="e">
        <f t="shared" si="2"/>
        <v>#DIV/0!</v>
      </c>
      <c r="Z46" s="78">
        <f t="shared" si="3"/>
        <v>81.804350687998621</v>
      </c>
      <c r="AA46" s="111" t="s">
        <v>303</v>
      </c>
      <c r="AB46" s="105" t="s">
        <v>180</v>
      </c>
      <c r="AC46" s="106">
        <v>47484</v>
      </c>
      <c r="AD46" s="107" t="s">
        <v>185</v>
      </c>
      <c r="AE46" s="129" t="s">
        <v>189</v>
      </c>
      <c r="AF46" s="98" t="s">
        <v>194</v>
      </c>
      <c r="AG46" s="98" t="s">
        <v>289</v>
      </c>
      <c r="AH46" s="110" t="s">
        <v>180</v>
      </c>
    </row>
    <row r="47" spans="1:34" ht="50.15" customHeight="1" x14ac:dyDescent="0.35">
      <c r="A47" s="119">
        <v>42</v>
      </c>
      <c r="B47" s="66" t="s">
        <v>245</v>
      </c>
      <c r="C47" s="66" t="s">
        <v>180</v>
      </c>
      <c r="D47" s="67" t="s">
        <v>246</v>
      </c>
      <c r="E47" s="66" t="s">
        <v>77</v>
      </c>
      <c r="F47" s="66" t="s">
        <v>236</v>
      </c>
      <c r="G47" s="66" t="s">
        <v>184</v>
      </c>
      <c r="H47" s="66" t="s">
        <v>180</v>
      </c>
      <c r="I47" s="68" t="s">
        <v>280</v>
      </c>
      <c r="J47" s="69" t="s">
        <v>164</v>
      </c>
      <c r="K47" s="70">
        <v>325792047</v>
      </c>
      <c r="L47" s="71">
        <v>269249626</v>
      </c>
      <c r="M47" s="71">
        <v>103126483</v>
      </c>
      <c r="N47" s="71">
        <v>5000000</v>
      </c>
      <c r="O47" s="95">
        <v>103126483</v>
      </c>
      <c r="P47" s="71">
        <v>0</v>
      </c>
      <c r="Q47" s="71">
        <v>0</v>
      </c>
      <c r="R47" s="120" t="s">
        <v>180</v>
      </c>
      <c r="S47" s="148">
        <v>0</v>
      </c>
      <c r="T47" s="83">
        <v>575085</v>
      </c>
      <c r="U47" s="121">
        <v>0</v>
      </c>
      <c r="V47" s="121">
        <v>123450.4</v>
      </c>
      <c r="W47" s="122">
        <v>0</v>
      </c>
      <c r="X47" s="80">
        <v>0</v>
      </c>
      <c r="Y47" s="37" t="e">
        <f t="shared" si="2"/>
        <v>#DIV/0!</v>
      </c>
      <c r="Z47" s="78">
        <f t="shared" si="3"/>
        <v>2639.0521780407357</v>
      </c>
      <c r="AA47" s="111" t="s">
        <v>303</v>
      </c>
      <c r="AB47" s="105" t="s">
        <v>180</v>
      </c>
      <c r="AC47" s="150">
        <v>46752</v>
      </c>
      <c r="AD47" s="107" t="s">
        <v>185</v>
      </c>
      <c r="AE47" s="129" t="s">
        <v>189</v>
      </c>
      <c r="AF47" s="98" t="s">
        <v>195</v>
      </c>
      <c r="AG47" s="98" t="s">
        <v>289</v>
      </c>
      <c r="AH47" s="110" t="s">
        <v>180</v>
      </c>
    </row>
    <row r="48" spans="1:34" ht="50.15" customHeight="1" x14ac:dyDescent="0.35">
      <c r="A48" s="119">
        <v>43</v>
      </c>
      <c r="B48" s="66" t="s">
        <v>247</v>
      </c>
      <c r="C48" s="66" t="s">
        <v>180</v>
      </c>
      <c r="D48" s="67" t="s">
        <v>248</v>
      </c>
      <c r="E48" s="66" t="s">
        <v>77</v>
      </c>
      <c r="F48" s="66" t="s">
        <v>236</v>
      </c>
      <c r="G48" s="66" t="s">
        <v>79</v>
      </c>
      <c r="H48" s="66" t="s">
        <v>180</v>
      </c>
      <c r="I48" s="68" t="s">
        <v>279</v>
      </c>
      <c r="J48" s="69" t="s">
        <v>165</v>
      </c>
      <c r="K48" s="70">
        <v>208949595</v>
      </c>
      <c r="L48" s="71">
        <v>172685616</v>
      </c>
      <c r="M48" s="71">
        <v>79117830</v>
      </c>
      <c r="N48" s="71">
        <v>5000000</v>
      </c>
      <c r="O48" s="95">
        <v>79117830</v>
      </c>
      <c r="P48" s="71">
        <v>0</v>
      </c>
      <c r="Q48" s="71">
        <v>0</v>
      </c>
      <c r="R48" s="120" t="s">
        <v>180</v>
      </c>
      <c r="S48" s="148">
        <v>0</v>
      </c>
      <c r="T48" s="83">
        <v>243822.33</v>
      </c>
      <c r="U48" s="121">
        <v>0</v>
      </c>
      <c r="V48" s="121">
        <v>50007.79</v>
      </c>
      <c r="W48" s="122">
        <v>0</v>
      </c>
      <c r="X48" s="80">
        <v>0</v>
      </c>
      <c r="Y48" s="37" t="e">
        <f t="shared" si="2"/>
        <v>#DIV/0!</v>
      </c>
      <c r="Z48" s="78">
        <f t="shared" si="3"/>
        <v>4178.3409144855232</v>
      </c>
      <c r="AA48" s="111" t="s">
        <v>303</v>
      </c>
      <c r="AB48" s="105" t="s">
        <v>180</v>
      </c>
      <c r="AC48" s="150">
        <v>46568</v>
      </c>
      <c r="AD48" s="107" t="s">
        <v>185</v>
      </c>
      <c r="AE48" s="129" t="s">
        <v>189</v>
      </c>
      <c r="AF48" s="98" t="s">
        <v>195</v>
      </c>
      <c r="AG48" s="98" t="s">
        <v>289</v>
      </c>
      <c r="AH48" s="110" t="s">
        <v>180</v>
      </c>
    </row>
    <row r="49" spans="1:34" ht="50.15" customHeight="1" x14ac:dyDescent="0.35">
      <c r="A49" s="119">
        <v>44</v>
      </c>
      <c r="B49" s="66" t="s">
        <v>249</v>
      </c>
      <c r="C49" s="66" t="s">
        <v>180</v>
      </c>
      <c r="D49" s="67" t="s">
        <v>250</v>
      </c>
      <c r="E49" s="66" t="s">
        <v>77</v>
      </c>
      <c r="F49" s="66" t="s">
        <v>236</v>
      </c>
      <c r="G49" s="66" t="s">
        <v>184</v>
      </c>
      <c r="H49" s="66" t="s">
        <v>180</v>
      </c>
      <c r="I49" s="68" t="s">
        <v>273</v>
      </c>
      <c r="J49" s="69" t="s">
        <v>165</v>
      </c>
      <c r="K49" s="70">
        <v>384973532</v>
      </c>
      <c r="L49" s="71">
        <v>318159945</v>
      </c>
      <c r="M49" s="71">
        <v>204589717</v>
      </c>
      <c r="N49" s="71">
        <v>5000000</v>
      </c>
      <c r="O49" s="95">
        <v>204589717</v>
      </c>
      <c r="P49" s="71">
        <v>0</v>
      </c>
      <c r="Q49" s="71">
        <v>0</v>
      </c>
      <c r="R49" s="120" t="s">
        <v>180</v>
      </c>
      <c r="S49" s="148">
        <v>0</v>
      </c>
      <c r="T49" s="83">
        <v>4555786.1111110002</v>
      </c>
      <c r="U49" s="121">
        <v>0</v>
      </c>
      <c r="V49" s="121">
        <v>1353000</v>
      </c>
      <c r="W49" s="122">
        <v>0</v>
      </c>
      <c r="X49" s="80">
        <v>58.3</v>
      </c>
      <c r="Y49" s="37" t="e">
        <f t="shared" si="2"/>
        <v>#DIV/0!</v>
      </c>
      <c r="Z49" s="78">
        <f t="shared" si="3"/>
        <v>284.53328307464892</v>
      </c>
      <c r="AA49" s="111" t="s">
        <v>307</v>
      </c>
      <c r="AB49" s="105" t="s">
        <v>180</v>
      </c>
      <c r="AC49" s="150">
        <v>46752</v>
      </c>
      <c r="AD49" s="107" t="s">
        <v>185</v>
      </c>
      <c r="AE49" s="129" t="s">
        <v>189</v>
      </c>
      <c r="AF49" s="98" t="s">
        <v>194</v>
      </c>
      <c r="AG49" s="98" t="s">
        <v>289</v>
      </c>
      <c r="AH49" s="110" t="s">
        <v>180</v>
      </c>
    </row>
    <row r="50" spans="1:34" ht="50.15" customHeight="1" x14ac:dyDescent="0.35">
      <c r="A50" s="119">
        <v>45</v>
      </c>
      <c r="B50" s="66" t="s">
        <v>251</v>
      </c>
      <c r="C50" s="66" t="s">
        <v>180</v>
      </c>
      <c r="D50" s="67" t="s">
        <v>252</v>
      </c>
      <c r="E50" s="66" t="s">
        <v>77</v>
      </c>
      <c r="F50" s="66" t="s">
        <v>236</v>
      </c>
      <c r="G50" s="66" t="s">
        <v>184</v>
      </c>
      <c r="H50" s="66" t="s">
        <v>180</v>
      </c>
      <c r="I50" s="68" t="s">
        <v>273</v>
      </c>
      <c r="J50" s="69" t="s">
        <v>214</v>
      </c>
      <c r="K50" s="70">
        <v>203760897</v>
      </c>
      <c r="L50" s="71">
        <v>168397436</v>
      </c>
      <c r="M50" s="71">
        <v>102218068</v>
      </c>
      <c r="N50" s="71">
        <v>5000000</v>
      </c>
      <c r="O50" s="95">
        <v>102218068</v>
      </c>
      <c r="P50" s="71">
        <v>0</v>
      </c>
      <c r="Q50" s="71">
        <v>0</v>
      </c>
      <c r="R50" s="120" t="s">
        <v>180</v>
      </c>
      <c r="S50" s="148">
        <v>0</v>
      </c>
      <c r="T50" s="83">
        <v>5872388.8888889998</v>
      </c>
      <c r="U50" s="121">
        <v>0</v>
      </c>
      <c r="V50" s="121">
        <v>760150</v>
      </c>
      <c r="W50" s="122">
        <v>0</v>
      </c>
      <c r="X50" s="80">
        <v>0</v>
      </c>
      <c r="Y50" s="37" t="e">
        <f t="shared" si="2"/>
        <v>#DIV/0!</v>
      </c>
      <c r="Z50" s="78">
        <f t="shared" si="3"/>
        <v>268.05353811747682</v>
      </c>
      <c r="AA50" s="111" t="s">
        <v>307</v>
      </c>
      <c r="AB50" s="105" t="s">
        <v>180</v>
      </c>
      <c r="AC50" s="150">
        <v>46752</v>
      </c>
      <c r="AD50" s="107" t="s">
        <v>185</v>
      </c>
      <c r="AE50" s="129" t="s">
        <v>189</v>
      </c>
      <c r="AF50" s="98" t="s">
        <v>194</v>
      </c>
      <c r="AG50" s="98" t="s">
        <v>289</v>
      </c>
      <c r="AH50" s="110" t="s">
        <v>180</v>
      </c>
    </row>
    <row r="51" spans="1:34" ht="50.15" customHeight="1" x14ac:dyDescent="0.35">
      <c r="A51" s="119">
        <v>46</v>
      </c>
      <c r="B51" s="66" t="s">
        <v>253</v>
      </c>
      <c r="C51" s="66" t="s">
        <v>180</v>
      </c>
      <c r="D51" s="67" t="s">
        <v>254</v>
      </c>
      <c r="E51" s="66" t="s">
        <v>77</v>
      </c>
      <c r="F51" s="66" t="s">
        <v>236</v>
      </c>
      <c r="G51" s="66" t="s">
        <v>184</v>
      </c>
      <c r="H51" s="66" t="s">
        <v>180</v>
      </c>
      <c r="I51" s="68" t="s">
        <v>278</v>
      </c>
      <c r="J51" s="69" t="s">
        <v>163</v>
      </c>
      <c r="K51" s="70">
        <v>141448741</v>
      </c>
      <c r="L51" s="71">
        <v>116899786</v>
      </c>
      <c r="M51" s="71">
        <v>72539137</v>
      </c>
      <c r="N51" s="71">
        <v>5000000</v>
      </c>
      <c r="O51" s="95">
        <v>72539137</v>
      </c>
      <c r="P51" s="71">
        <v>0</v>
      </c>
      <c r="Q51" s="71">
        <v>0</v>
      </c>
      <c r="R51" s="120" t="s">
        <v>180</v>
      </c>
      <c r="S51" s="148">
        <v>0</v>
      </c>
      <c r="T51" s="83">
        <v>2697086.1111110002</v>
      </c>
      <c r="U51" s="121">
        <v>0</v>
      </c>
      <c r="V51" s="121">
        <v>1473780</v>
      </c>
      <c r="W51" s="122">
        <v>0</v>
      </c>
      <c r="X51" s="80">
        <v>0</v>
      </c>
      <c r="Y51" s="37" t="e">
        <f t="shared" si="2"/>
        <v>#DIV/0!</v>
      </c>
      <c r="Z51" s="78">
        <f t="shared" si="3"/>
        <v>95.976835755675879</v>
      </c>
      <c r="AA51" s="111" t="s">
        <v>306</v>
      </c>
      <c r="AB51" s="105" t="s">
        <v>180</v>
      </c>
      <c r="AC51" s="150">
        <v>46721</v>
      </c>
      <c r="AD51" s="107" t="s">
        <v>185</v>
      </c>
      <c r="AE51" s="129" t="s">
        <v>189</v>
      </c>
      <c r="AF51" s="98" t="s">
        <v>194</v>
      </c>
      <c r="AG51" s="98" t="s">
        <v>289</v>
      </c>
      <c r="AH51" s="110" t="s">
        <v>180</v>
      </c>
    </row>
    <row r="52" spans="1:34" ht="50.15" customHeight="1" x14ac:dyDescent="0.35">
      <c r="A52" s="119">
        <v>47</v>
      </c>
      <c r="B52" s="66" t="s">
        <v>255</v>
      </c>
      <c r="C52" s="66" t="s">
        <v>180</v>
      </c>
      <c r="D52" s="67" t="s">
        <v>256</v>
      </c>
      <c r="E52" s="66" t="s">
        <v>77</v>
      </c>
      <c r="F52" s="66" t="s">
        <v>108</v>
      </c>
      <c r="G52" s="66" t="s">
        <v>184</v>
      </c>
      <c r="H52" s="66" t="s">
        <v>180</v>
      </c>
      <c r="I52" s="68" t="s">
        <v>276</v>
      </c>
      <c r="J52" s="69" t="s">
        <v>173</v>
      </c>
      <c r="K52" s="70">
        <v>120059732</v>
      </c>
      <c r="L52" s="71">
        <v>99222919</v>
      </c>
      <c r="M52" s="71">
        <v>50430329</v>
      </c>
      <c r="N52" s="71">
        <v>30430329</v>
      </c>
      <c r="O52" s="95">
        <v>50430329</v>
      </c>
      <c r="P52" s="71">
        <v>0</v>
      </c>
      <c r="Q52" s="71">
        <v>0</v>
      </c>
      <c r="R52" s="120" t="s">
        <v>180</v>
      </c>
      <c r="S52" s="148">
        <v>0</v>
      </c>
      <c r="T52" s="83">
        <v>4039880</v>
      </c>
      <c r="U52" s="121">
        <v>0</v>
      </c>
      <c r="V52" s="121">
        <v>2134200</v>
      </c>
      <c r="W52" s="122">
        <v>0</v>
      </c>
      <c r="X52" s="80">
        <v>0</v>
      </c>
      <c r="Y52" s="37" t="e">
        <f t="shared" si="2"/>
        <v>#DIV/0!</v>
      </c>
      <c r="Z52" s="78">
        <f t="shared" si="3"/>
        <v>56.255145722050415</v>
      </c>
      <c r="AA52" s="111" t="s">
        <v>303</v>
      </c>
      <c r="AB52" s="105" t="s">
        <v>180</v>
      </c>
      <c r="AC52" s="150">
        <v>46904</v>
      </c>
      <c r="AD52" s="107" t="s">
        <v>185</v>
      </c>
      <c r="AE52" s="129" t="s">
        <v>189</v>
      </c>
      <c r="AF52" s="98" t="s">
        <v>194</v>
      </c>
      <c r="AG52" s="98" t="s">
        <v>289</v>
      </c>
      <c r="AH52" s="110" t="s">
        <v>180</v>
      </c>
    </row>
    <row r="53" spans="1:34" ht="50.15" customHeight="1" x14ac:dyDescent="0.35">
      <c r="A53" s="119">
        <v>48</v>
      </c>
      <c r="B53" s="66" t="s">
        <v>265</v>
      </c>
      <c r="C53" s="66" t="s">
        <v>180</v>
      </c>
      <c r="D53" s="67" t="s">
        <v>257</v>
      </c>
      <c r="E53" s="66" t="s">
        <v>77</v>
      </c>
      <c r="F53" s="66" t="s">
        <v>236</v>
      </c>
      <c r="G53" s="66" t="s">
        <v>184</v>
      </c>
      <c r="H53" s="66" t="s">
        <v>180</v>
      </c>
      <c r="I53" s="68" t="s">
        <v>277</v>
      </c>
      <c r="J53" s="69" t="s">
        <v>173</v>
      </c>
      <c r="K53" s="70">
        <v>379732412</v>
      </c>
      <c r="L53" s="71">
        <v>313828440</v>
      </c>
      <c r="M53" s="71">
        <v>186907236</v>
      </c>
      <c r="N53" s="71">
        <v>5000000</v>
      </c>
      <c r="O53" s="95">
        <v>186907238</v>
      </c>
      <c r="P53" s="71">
        <v>0</v>
      </c>
      <c r="Q53" s="71">
        <v>0</v>
      </c>
      <c r="R53" s="120" t="s">
        <v>180</v>
      </c>
      <c r="S53" s="148">
        <v>0</v>
      </c>
      <c r="T53" s="83">
        <v>2255638.8888889002</v>
      </c>
      <c r="U53" s="121">
        <v>0</v>
      </c>
      <c r="V53" s="121">
        <v>896955</v>
      </c>
      <c r="W53" s="122">
        <v>0</v>
      </c>
      <c r="X53" s="80">
        <v>0</v>
      </c>
      <c r="Y53" s="37" t="e">
        <f t="shared" si="2"/>
        <v>#DIV/0!</v>
      </c>
      <c r="Z53" s="78">
        <f t="shared" si="3"/>
        <v>423.35726095512035</v>
      </c>
      <c r="AA53" s="111" t="s">
        <v>307</v>
      </c>
      <c r="AB53" s="105" t="s">
        <v>180</v>
      </c>
      <c r="AC53" s="150">
        <v>47118</v>
      </c>
      <c r="AD53" s="107" t="s">
        <v>185</v>
      </c>
      <c r="AE53" s="129" t="s">
        <v>189</v>
      </c>
      <c r="AF53" s="98" t="s">
        <v>194</v>
      </c>
      <c r="AG53" s="98" t="s">
        <v>289</v>
      </c>
      <c r="AH53" s="110" t="s">
        <v>180</v>
      </c>
    </row>
    <row r="54" spans="1:34" ht="50.15" customHeight="1" x14ac:dyDescent="0.35">
      <c r="A54" s="119">
        <v>49</v>
      </c>
      <c r="B54" s="66" t="s">
        <v>266</v>
      </c>
      <c r="C54" s="66" t="s">
        <v>180</v>
      </c>
      <c r="D54" s="67" t="s">
        <v>258</v>
      </c>
      <c r="E54" s="66" t="s">
        <v>77</v>
      </c>
      <c r="F54" s="66" t="s">
        <v>236</v>
      </c>
      <c r="G54" s="66" t="s">
        <v>181</v>
      </c>
      <c r="H54" s="66" t="s">
        <v>180</v>
      </c>
      <c r="I54" s="68" t="s">
        <v>275</v>
      </c>
      <c r="J54" s="69" t="s">
        <v>171</v>
      </c>
      <c r="K54" s="70">
        <v>331306880</v>
      </c>
      <c r="L54" s="71">
        <v>273807339</v>
      </c>
      <c r="M54" s="71">
        <v>160832654</v>
      </c>
      <c r="N54" s="71">
        <v>5000000</v>
      </c>
      <c r="O54" s="95">
        <v>160832654</v>
      </c>
      <c r="P54" s="71">
        <v>0</v>
      </c>
      <c r="Q54" s="71">
        <v>0</v>
      </c>
      <c r="R54" s="120" t="s">
        <v>180</v>
      </c>
      <c r="S54" s="148">
        <v>0</v>
      </c>
      <c r="T54" s="83">
        <v>6135936.3888889998</v>
      </c>
      <c r="U54" s="121">
        <v>0</v>
      </c>
      <c r="V54" s="121">
        <v>1508851.8</v>
      </c>
      <c r="W54" s="122">
        <v>0</v>
      </c>
      <c r="X54" s="80">
        <v>0</v>
      </c>
      <c r="Y54" s="37" t="e">
        <f t="shared" si="2"/>
        <v>#DIV/0!</v>
      </c>
      <c r="Z54" s="78">
        <f t="shared" si="3"/>
        <v>219.57549442562882</v>
      </c>
      <c r="AA54" s="111" t="s">
        <v>307</v>
      </c>
      <c r="AB54" s="105" t="s">
        <v>180</v>
      </c>
      <c r="AC54" s="106">
        <v>47208</v>
      </c>
      <c r="AD54" s="107" t="s">
        <v>185</v>
      </c>
      <c r="AE54" s="129" t="s">
        <v>189</v>
      </c>
      <c r="AF54" s="98" t="s">
        <v>194</v>
      </c>
      <c r="AG54" s="98" t="s">
        <v>289</v>
      </c>
      <c r="AH54" s="110" t="s">
        <v>180</v>
      </c>
    </row>
    <row r="55" spans="1:34" ht="50.15" customHeight="1" x14ac:dyDescent="0.35">
      <c r="A55" s="119">
        <v>50</v>
      </c>
      <c r="B55" s="66" t="s">
        <v>267</v>
      </c>
      <c r="C55" s="66" t="s">
        <v>180</v>
      </c>
      <c r="D55" s="67" t="s">
        <v>259</v>
      </c>
      <c r="E55" s="66" t="s">
        <v>77</v>
      </c>
      <c r="F55" s="66" t="s">
        <v>108</v>
      </c>
      <c r="G55" s="66" t="s">
        <v>181</v>
      </c>
      <c r="H55" s="66" t="s">
        <v>180</v>
      </c>
      <c r="I55" s="68" t="s">
        <v>170</v>
      </c>
      <c r="J55" s="69" t="s">
        <v>171</v>
      </c>
      <c r="K55" s="70">
        <v>124331915</v>
      </c>
      <c r="L55" s="71">
        <v>102753649</v>
      </c>
      <c r="M55" s="71">
        <v>62094215</v>
      </c>
      <c r="N55" s="71">
        <v>62094215</v>
      </c>
      <c r="O55" s="95">
        <v>62094215</v>
      </c>
      <c r="P55" s="71">
        <v>0</v>
      </c>
      <c r="Q55" s="71">
        <v>0</v>
      </c>
      <c r="R55" s="120" t="s">
        <v>180</v>
      </c>
      <c r="S55" s="148">
        <v>0</v>
      </c>
      <c r="T55" s="83">
        <v>1959256.3333333</v>
      </c>
      <c r="U55" s="121">
        <v>0</v>
      </c>
      <c r="V55" s="121">
        <v>1475781.3</v>
      </c>
      <c r="W55" s="122">
        <v>0</v>
      </c>
      <c r="X55" s="80">
        <v>0</v>
      </c>
      <c r="Y55" s="37" t="e">
        <f t="shared" si="2"/>
        <v>#DIV/0!</v>
      </c>
      <c r="Z55" s="78">
        <f t="shared" si="3"/>
        <v>84.248197886773596</v>
      </c>
      <c r="AA55" s="111" t="s">
        <v>307</v>
      </c>
      <c r="AB55" s="105" t="s">
        <v>180</v>
      </c>
      <c r="AC55" s="106">
        <v>47118</v>
      </c>
      <c r="AD55" s="107" t="s">
        <v>185</v>
      </c>
      <c r="AE55" s="129" t="s">
        <v>189</v>
      </c>
      <c r="AF55" s="98" t="s">
        <v>194</v>
      </c>
      <c r="AG55" s="98" t="s">
        <v>289</v>
      </c>
      <c r="AH55" s="110" t="s">
        <v>180</v>
      </c>
    </row>
    <row r="56" spans="1:34" ht="50.15" customHeight="1" x14ac:dyDescent="0.35">
      <c r="A56" s="119">
        <v>51</v>
      </c>
      <c r="B56" s="66" t="s">
        <v>268</v>
      </c>
      <c r="C56" s="66" t="s">
        <v>180</v>
      </c>
      <c r="D56" s="67" t="s">
        <v>260</v>
      </c>
      <c r="E56" s="66" t="s">
        <v>77</v>
      </c>
      <c r="F56" s="66" t="s">
        <v>236</v>
      </c>
      <c r="G56" s="66" t="s">
        <v>181</v>
      </c>
      <c r="H56" s="66" t="s">
        <v>180</v>
      </c>
      <c r="I56" s="68" t="s">
        <v>276</v>
      </c>
      <c r="J56" s="69" t="s">
        <v>173</v>
      </c>
      <c r="K56" s="70">
        <v>180030497</v>
      </c>
      <c r="L56" s="71">
        <v>148785535</v>
      </c>
      <c r="M56" s="71">
        <v>76994254</v>
      </c>
      <c r="N56" s="71">
        <v>5000000</v>
      </c>
      <c r="O56" s="95">
        <v>76994254</v>
      </c>
      <c r="P56" s="71">
        <v>0</v>
      </c>
      <c r="Q56" s="71">
        <v>0</v>
      </c>
      <c r="R56" s="120" t="s">
        <v>180</v>
      </c>
      <c r="S56" s="148">
        <v>0</v>
      </c>
      <c r="T56" s="83">
        <v>8614110</v>
      </c>
      <c r="U56" s="121">
        <v>0</v>
      </c>
      <c r="V56" s="121">
        <v>1963080</v>
      </c>
      <c r="W56" s="122">
        <v>0</v>
      </c>
      <c r="X56" s="80">
        <v>0</v>
      </c>
      <c r="Y56" s="37" t="e">
        <f t="shared" si="2"/>
        <v>#DIV/0!</v>
      </c>
      <c r="Z56" s="78">
        <f t="shared" si="3"/>
        <v>91.708181531063431</v>
      </c>
      <c r="AA56" s="111" t="s">
        <v>306</v>
      </c>
      <c r="AB56" s="105" t="s">
        <v>180</v>
      </c>
      <c r="AC56" s="106">
        <v>47483</v>
      </c>
      <c r="AD56" s="107" t="s">
        <v>185</v>
      </c>
      <c r="AE56" s="129" t="s">
        <v>189</v>
      </c>
      <c r="AF56" s="98" t="s">
        <v>194</v>
      </c>
      <c r="AG56" s="98" t="s">
        <v>289</v>
      </c>
      <c r="AH56" s="110" t="s">
        <v>180</v>
      </c>
    </row>
    <row r="57" spans="1:34" ht="50.15" customHeight="1" x14ac:dyDescent="0.35">
      <c r="A57" s="119">
        <v>52</v>
      </c>
      <c r="B57" s="66" t="s">
        <v>269</v>
      </c>
      <c r="C57" s="66" t="s">
        <v>180</v>
      </c>
      <c r="D57" s="67" t="s">
        <v>261</v>
      </c>
      <c r="E57" s="66" t="s">
        <v>77</v>
      </c>
      <c r="F57" s="66" t="s">
        <v>236</v>
      </c>
      <c r="G57" s="66" t="s">
        <v>181</v>
      </c>
      <c r="H57" s="66" t="s">
        <v>180</v>
      </c>
      <c r="I57" s="68" t="s">
        <v>275</v>
      </c>
      <c r="J57" s="69" t="s">
        <v>171</v>
      </c>
      <c r="K57" s="70">
        <v>156010296</v>
      </c>
      <c r="L57" s="71">
        <v>128934129</v>
      </c>
      <c r="M57" s="71">
        <v>78740424</v>
      </c>
      <c r="N57" s="71">
        <v>5000000</v>
      </c>
      <c r="O57" s="95">
        <v>78740424</v>
      </c>
      <c r="P57" s="71">
        <v>0</v>
      </c>
      <c r="Q57" s="71">
        <v>0</v>
      </c>
      <c r="R57" s="120" t="s">
        <v>180</v>
      </c>
      <c r="S57" s="148">
        <v>0</v>
      </c>
      <c r="T57" s="83">
        <v>2049245.0555556</v>
      </c>
      <c r="U57" s="121">
        <v>0</v>
      </c>
      <c r="V57" s="121">
        <v>1882333.5</v>
      </c>
      <c r="W57" s="122">
        <v>0</v>
      </c>
      <c r="X57" s="80">
        <v>0</v>
      </c>
      <c r="Y57" s="37" t="e">
        <f t="shared" si="2"/>
        <v>#DIV/0!</v>
      </c>
      <c r="Z57" s="78">
        <f t="shared" si="3"/>
        <v>82.881325758692597</v>
      </c>
      <c r="AA57" s="111" t="s">
        <v>307</v>
      </c>
      <c r="AB57" s="105" t="s">
        <v>180</v>
      </c>
      <c r="AC57" s="106">
        <v>47483</v>
      </c>
      <c r="AD57" s="107" t="s">
        <v>185</v>
      </c>
      <c r="AE57" s="129" t="s">
        <v>189</v>
      </c>
      <c r="AF57" s="98" t="s">
        <v>194</v>
      </c>
      <c r="AG57" s="98" t="s">
        <v>289</v>
      </c>
      <c r="AH57" s="110" t="s">
        <v>180</v>
      </c>
    </row>
    <row r="58" spans="1:34" ht="50.15" customHeight="1" x14ac:dyDescent="0.35">
      <c r="A58" s="119">
        <v>53</v>
      </c>
      <c r="B58" s="66" t="s">
        <v>270</v>
      </c>
      <c r="C58" s="66" t="s">
        <v>180</v>
      </c>
      <c r="D58" s="67" t="s">
        <v>262</v>
      </c>
      <c r="E58" s="66" t="s">
        <v>77</v>
      </c>
      <c r="F58" s="66" t="s">
        <v>78</v>
      </c>
      <c r="G58" s="105" t="s">
        <v>184</v>
      </c>
      <c r="H58" s="66" t="s">
        <v>220</v>
      </c>
      <c r="I58" s="68" t="s">
        <v>309</v>
      </c>
      <c r="J58" s="69" t="s">
        <v>160</v>
      </c>
      <c r="K58" s="70">
        <v>568673944</v>
      </c>
      <c r="L58" s="71">
        <v>469978466</v>
      </c>
      <c r="M58" s="71">
        <v>200000000</v>
      </c>
      <c r="N58" s="71">
        <v>5000000</v>
      </c>
      <c r="O58" s="95">
        <v>0</v>
      </c>
      <c r="P58" s="71">
        <v>0</v>
      </c>
      <c r="Q58" s="71">
        <v>0</v>
      </c>
      <c r="R58" s="120" t="s">
        <v>180</v>
      </c>
      <c r="S58" s="148">
        <v>0</v>
      </c>
      <c r="T58" s="83" t="s">
        <v>169</v>
      </c>
      <c r="U58" s="121">
        <v>0</v>
      </c>
      <c r="V58" s="121">
        <v>1604120</v>
      </c>
      <c r="W58" s="122">
        <v>0</v>
      </c>
      <c r="X58" s="80">
        <v>214</v>
      </c>
      <c r="Y58" s="37" t="e">
        <f t="shared" si="2"/>
        <v>#DIV/0!</v>
      </c>
      <c r="Z58" s="78">
        <f t="shared" si="3"/>
        <v>354.50835598334288</v>
      </c>
      <c r="AA58" s="111" t="s">
        <v>306</v>
      </c>
      <c r="AB58" s="105" t="s">
        <v>180</v>
      </c>
      <c r="AC58" s="106" t="s">
        <v>180</v>
      </c>
      <c r="AD58" s="107" t="s">
        <v>185</v>
      </c>
      <c r="AE58" s="108" t="s">
        <v>180</v>
      </c>
      <c r="AF58" s="98" t="s">
        <v>293</v>
      </c>
      <c r="AG58" s="98" t="s">
        <v>289</v>
      </c>
      <c r="AH58" s="110" t="s">
        <v>180</v>
      </c>
    </row>
    <row r="59" spans="1:34" ht="50.15" customHeight="1" x14ac:dyDescent="0.35">
      <c r="A59" s="119">
        <v>54</v>
      </c>
      <c r="B59" s="66" t="s">
        <v>271</v>
      </c>
      <c r="C59" s="66" t="s">
        <v>180</v>
      </c>
      <c r="D59" s="67" t="s">
        <v>263</v>
      </c>
      <c r="E59" s="66" t="s">
        <v>77</v>
      </c>
      <c r="F59" s="66" t="s">
        <v>236</v>
      </c>
      <c r="G59" s="66" t="s">
        <v>181</v>
      </c>
      <c r="H59" s="66" t="s">
        <v>180</v>
      </c>
      <c r="I59" s="68" t="s">
        <v>274</v>
      </c>
      <c r="J59" s="69" t="s">
        <v>163</v>
      </c>
      <c r="K59" s="70">
        <v>286414634</v>
      </c>
      <c r="L59" s="71">
        <v>236706309</v>
      </c>
      <c r="M59" s="71">
        <v>129531109</v>
      </c>
      <c r="N59" s="71">
        <v>5000000</v>
      </c>
      <c r="O59" s="95">
        <v>129531109</v>
      </c>
      <c r="P59" s="71">
        <v>0</v>
      </c>
      <c r="Q59" s="71">
        <v>0</v>
      </c>
      <c r="R59" s="120" t="s">
        <v>180</v>
      </c>
      <c r="S59" s="148">
        <v>0</v>
      </c>
      <c r="T59" s="83">
        <v>1285697</v>
      </c>
      <c r="U59" s="121">
        <v>0</v>
      </c>
      <c r="V59" s="121">
        <v>860120</v>
      </c>
      <c r="W59" s="122">
        <v>0</v>
      </c>
      <c r="X59" s="80">
        <v>0</v>
      </c>
      <c r="Y59" s="37" t="e">
        <f t="shared" si="2"/>
        <v>#DIV/0!</v>
      </c>
      <c r="Z59" s="78">
        <f t="shared" si="3"/>
        <v>332.99380784076641</v>
      </c>
      <c r="AA59" s="126" t="s">
        <v>308</v>
      </c>
      <c r="AB59" s="105" t="s">
        <v>180</v>
      </c>
      <c r="AC59" s="106">
        <v>47119</v>
      </c>
      <c r="AD59" s="107" t="s">
        <v>185</v>
      </c>
      <c r="AE59" s="129" t="s">
        <v>189</v>
      </c>
      <c r="AF59" s="98" t="s">
        <v>195</v>
      </c>
      <c r="AG59" s="98" t="s">
        <v>294</v>
      </c>
      <c r="AH59" s="110" t="s">
        <v>180</v>
      </c>
    </row>
    <row r="60" spans="1:34" ht="50.15" customHeight="1" thickBot="1" x14ac:dyDescent="0.4">
      <c r="A60" s="61">
        <v>55</v>
      </c>
      <c r="B60" s="62" t="s">
        <v>272</v>
      </c>
      <c r="C60" s="62" t="s">
        <v>180</v>
      </c>
      <c r="D60" s="63" t="s">
        <v>264</v>
      </c>
      <c r="E60" s="62" t="s">
        <v>77</v>
      </c>
      <c r="F60" s="62" t="s">
        <v>236</v>
      </c>
      <c r="G60" s="62" t="s">
        <v>181</v>
      </c>
      <c r="H60" s="62" t="s">
        <v>180</v>
      </c>
      <c r="I60" s="64" t="s">
        <v>273</v>
      </c>
      <c r="J60" s="65" t="s">
        <v>165</v>
      </c>
      <c r="K60" s="52">
        <v>720659953</v>
      </c>
      <c r="L60" s="53">
        <v>595586738</v>
      </c>
      <c r="M60" s="53">
        <v>297793369</v>
      </c>
      <c r="N60" s="53">
        <v>5000000</v>
      </c>
      <c r="O60" s="133">
        <v>297793369</v>
      </c>
      <c r="P60" s="53">
        <v>0</v>
      </c>
      <c r="Q60" s="53">
        <v>0</v>
      </c>
      <c r="R60" s="55" t="s">
        <v>180</v>
      </c>
      <c r="S60" s="149">
        <v>0</v>
      </c>
      <c r="T60" s="54">
        <v>4716130</v>
      </c>
      <c r="U60" s="46">
        <v>0</v>
      </c>
      <c r="V60" s="46">
        <v>2924370</v>
      </c>
      <c r="W60" s="81">
        <v>0</v>
      </c>
      <c r="X60" s="81">
        <v>0</v>
      </c>
      <c r="Y60" s="202" t="e">
        <f t="shared" si="2"/>
        <v>#DIV/0!</v>
      </c>
      <c r="Z60" s="79">
        <f t="shared" si="3"/>
        <v>246.43254889087223</v>
      </c>
      <c r="AA60" s="112" t="s">
        <v>185</v>
      </c>
      <c r="AB60" s="113" t="s">
        <v>180</v>
      </c>
      <c r="AC60" s="114">
        <v>47483</v>
      </c>
      <c r="AD60" s="115" t="s">
        <v>185</v>
      </c>
      <c r="AE60" s="115" t="s">
        <v>189</v>
      </c>
      <c r="AF60" s="116" t="s">
        <v>194</v>
      </c>
      <c r="AG60" s="128" t="s">
        <v>294</v>
      </c>
      <c r="AH60" s="117" t="s">
        <v>180</v>
      </c>
    </row>
  </sheetData>
  <mergeCells count="35">
    <mergeCell ref="AE3:AE5"/>
    <mergeCell ref="AD3:AD5"/>
    <mergeCell ref="K3:K5"/>
    <mergeCell ref="L3:L5"/>
    <mergeCell ref="M3:M5"/>
    <mergeCell ref="N3:N5"/>
    <mergeCell ref="O3:O5"/>
    <mergeCell ref="P3:P5"/>
    <mergeCell ref="I3:I5"/>
    <mergeCell ref="H3:H5"/>
    <mergeCell ref="J3:J5"/>
    <mergeCell ref="C3:C5"/>
    <mergeCell ref="A2:J2"/>
    <mergeCell ref="A3:A5"/>
    <mergeCell ref="B3:B5"/>
    <mergeCell ref="D3:D5"/>
    <mergeCell ref="E3:E5"/>
    <mergeCell ref="F3:F5"/>
    <mergeCell ref="G3:G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s>
  <phoneticPr fontId="18" type="noConversion"/>
  <conditionalFormatting sqref="B6:K59 O6:X59">
    <cfRule type="containsBlanks" dxfId="3" priority="8">
      <formula>LEN(TRIM(B6))=0</formula>
    </cfRule>
  </conditionalFormatting>
  <conditionalFormatting sqref="P60">
    <cfRule type="containsBlanks" dxfId="2" priority="20">
      <formula>LEN(TRIM(P60))=0</formula>
    </cfRule>
  </conditionalFormatting>
  <conditionalFormatting sqref="Y6:Z60">
    <cfRule type="containsBlanks" dxfId="1" priority="23">
      <formula>LEN(TRIM(Y6))=0</formula>
    </cfRule>
  </conditionalFormatting>
  <conditionalFormatting sqref="AA6:AH59">
    <cfRule type="containsBlanks" dxfId="0" priority="6">
      <formula>LEN(TRIM(AA6))=0</formula>
    </cfRule>
  </conditionalFormatting>
  <dataValidations count="5">
    <dataValidation type="list" allowBlank="1" showInputMessage="1" showErrorMessage="1" sqref="E1:E2 E6:E1048576" xr:uid="{7AD00450-548D-4A91-9294-55570F9B5C94}">
      <formula1>"Priority, Non-priority"</formula1>
    </dataValidation>
    <dataValidation type="list" allowBlank="1" showInputMessage="1" showErrorMessage="1" sqref="G1:G2 G76:G1048576" xr:uid="{403B201E-4D21-4D22-B240-9F1811D9D6B5}">
      <formula1>"Early stages, Advanced stage, Completed"</formula1>
    </dataValidation>
    <dataValidation type="list" allowBlank="1" showInputMessage="1" showErrorMessage="1" sqref="H61:H62 G6:G75" xr:uid="{71E7E14B-6310-4569-B612-96053BB01E55}">
      <formula1>"Not started, Tender ongoing, Construction ongoing, Complete"</formula1>
    </dataValidation>
    <dataValidation type="list" allowBlank="1" showInputMessage="1" showErrorMessage="1" sqref="F6:F60" xr:uid="{F1C02AC7-F13F-40C2-A964-673D490CE711}">
      <formula1>"Project, Large-scale project, Scheme, Large-scale scheme"</formula1>
    </dataValidation>
    <dataValidation allowBlank="1" showInputMessage="1" showErrorMessage="1" sqref="H6:H60" xr:uid="{6A642A49-3DAB-49D5-8E98-2DE1A76DF3C6}"/>
  </dataValidations>
  <pageMargins left="0.7" right="0.7" top="0.75" bottom="0.75" header="0.3" footer="0.3"/>
  <pageSetup paperSize="8" scale="1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0DEA0-5E08-46FC-9FB1-9485B1FB231C}">
  <sheetPr>
    <pageSetUpPr fitToPage="1"/>
  </sheetPr>
  <dimension ref="A1:O15"/>
  <sheetViews>
    <sheetView zoomScale="70" zoomScaleNormal="70" zoomScalePageLayoutView="60" workbookViewId="0">
      <pane xSplit="2" ySplit="2" topLeftCell="C3" activePane="bottomRight" state="frozen"/>
      <selection pane="topRight" activeCell="C1" sqref="C1"/>
      <selection pane="bottomLeft" activeCell="A2" sqref="A2"/>
      <selection pane="bottomRight" activeCell="B13" sqref="B13"/>
    </sheetView>
  </sheetViews>
  <sheetFormatPr defaultColWidth="0" defaultRowHeight="100" customHeight="1" x14ac:dyDescent="0.35"/>
  <cols>
    <col min="1" max="1" width="9.1796875" customWidth="1"/>
    <col min="2" max="2" width="29.54296875" customWidth="1"/>
    <col min="3" max="8" width="26" style="25" customWidth="1"/>
    <col min="9" max="9" width="29.81640625" style="25" customWidth="1"/>
    <col min="10" max="10" width="26" style="25" customWidth="1"/>
    <col min="11" max="11" width="26" style="38" customWidth="1"/>
    <col min="12" max="14" width="26" style="25" customWidth="1"/>
    <col min="15" max="15" width="38.1796875" style="26" customWidth="1"/>
    <col min="16" max="16" width="0" hidden="1" customWidth="1"/>
  </cols>
  <sheetData>
    <row r="1" spans="1:15" ht="15" hidden="1" thickBot="1" x14ac:dyDescent="0.4">
      <c r="K1" s="25"/>
    </row>
    <row r="2" spans="1:15" ht="66" customHeight="1" thickBot="1" x14ac:dyDescent="0.4">
      <c r="A2" s="30"/>
      <c r="B2" s="31"/>
      <c r="C2" s="273" t="s">
        <v>47</v>
      </c>
      <c r="D2" s="274"/>
      <c r="E2" s="274"/>
      <c r="F2" s="274"/>
      <c r="G2" s="274"/>
      <c r="H2" s="274"/>
      <c r="I2" s="274"/>
      <c r="J2" s="274"/>
      <c r="K2" s="275" t="s">
        <v>48</v>
      </c>
      <c r="L2" s="275"/>
      <c r="M2" s="275"/>
      <c r="N2" s="275"/>
      <c r="O2" s="276"/>
    </row>
    <row r="3" spans="1:15" ht="100.5" customHeight="1" x14ac:dyDescent="0.35">
      <c r="A3" s="277" t="s">
        <v>15</v>
      </c>
      <c r="B3" s="280" t="s">
        <v>200</v>
      </c>
      <c r="C3" s="266" t="s">
        <v>49</v>
      </c>
      <c r="D3" s="260" t="s">
        <v>201</v>
      </c>
      <c r="E3" s="260" t="s">
        <v>50</v>
      </c>
      <c r="F3" s="32"/>
      <c r="G3" s="260" t="s">
        <v>202</v>
      </c>
      <c r="H3" s="260" t="s">
        <v>206</v>
      </c>
      <c r="I3" s="260" t="s">
        <v>51</v>
      </c>
      <c r="J3" s="260" t="s">
        <v>52</v>
      </c>
      <c r="K3" s="283" t="s">
        <v>53</v>
      </c>
      <c r="L3" s="283" t="s">
        <v>54</v>
      </c>
      <c r="M3" s="283" t="s">
        <v>55</v>
      </c>
      <c r="N3" s="283" t="s">
        <v>56</v>
      </c>
      <c r="O3" s="272" t="s">
        <v>57</v>
      </c>
    </row>
    <row r="4" spans="1:15" ht="64.5" customHeight="1" x14ac:dyDescent="0.35">
      <c r="A4" s="278"/>
      <c r="B4" s="281"/>
      <c r="C4" s="267"/>
      <c r="D4" s="261"/>
      <c r="E4" s="261"/>
      <c r="F4" s="33" t="s">
        <v>203</v>
      </c>
      <c r="G4" s="261"/>
      <c r="H4" s="261"/>
      <c r="I4" s="261"/>
      <c r="J4" s="261"/>
      <c r="K4" s="283"/>
      <c r="L4" s="283"/>
      <c r="M4" s="283"/>
      <c r="N4" s="283"/>
      <c r="O4" s="272"/>
    </row>
    <row r="5" spans="1:15" ht="119.25" customHeight="1" thickBot="1" x14ac:dyDescent="0.4">
      <c r="A5" s="279"/>
      <c r="B5" s="282"/>
      <c r="C5" s="268"/>
      <c r="D5" s="262"/>
      <c r="E5" s="262"/>
      <c r="F5" s="34"/>
      <c r="G5" s="262"/>
      <c r="H5" s="262"/>
      <c r="I5" s="262"/>
      <c r="J5" s="262"/>
      <c r="K5" s="283"/>
      <c r="L5" s="283"/>
      <c r="M5" s="283"/>
      <c r="N5" s="283"/>
      <c r="O5" s="272"/>
    </row>
    <row r="6" spans="1:15" ht="100" customHeight="1" x14ac:dyDescent="0.35">
      <c r="A6" s="24">
        <v>1</v>
      </c>
      <c r="B6" s="27" t="s">
        <v>296</v>
      </c>
      <c r="C6" s="89" t="s">
        <v>204</v>
      </c>
      <c r="D6" s="84" t="s">
        <v>164</v>
      </c>
      <c r="E6" s="90">
        <v>1277788229</v>
      </c>
      <c r="F6" s="91" t="s">
        <v>210</v>
      </c>
      <c r="G6" s="91" t="s">
        <v>207</v>
      </c>
      <c r="H6" s="90">
        <v>361336721</v>
      </c>
      <c r="I6" s="86" t="s">
        <v>211</v>
      </c>
      <c r="J6" s="92" t="s">
        <v>185</v>
      </c>
      <c r="K6" s="93">
        <v>45266</v>
      </c>
      <c r="L6" s="87" t="s">
        <v>208</v>
      </c>
      <c r="M6" s="87" t="s">
        <v>209</v>
      </c>
      <c r="N6" s="88" t="s">
        <v>180</v>
      </c>
      <c r="O6" s="88" t="s">
        <v>287</v>
      </c>
    </row>
    <row r="7" spans="1:15" ht="100" customHeight="1" x14ac:dyDescent="0.35">
      <c r="A7" s="24">
        <v>2</v>
      </c>
      <c r="B7" s="74" t="s">
        <v>291</v>
      </c>
      <c r="C7" s="85" t="s">
        <v>204</v>
      </c>
      <c r="D7" s="84" t="s">
        <v>163</v>
      </c>
      <c r="E7" s="90">
        <v>309404877</v>
      </c>
      <c r="F7" s="91" t="s">
        <v>290</v>
      </c>
      <c r="G7" s="91" t="s">
        <v>207</v>
      </c>
      <c r="H7" s="90">
        <v>182457060</v>
      </c>
      <c r="I7" s="86" t="s">
        <v>211</v>
      </c>
      <c r="J7" s="92" t="s">
        <v>185</v>
      </c>
      <c r="K7" s="93">
        <v>45266</v>
      </c>
      <c r="L7" s="87" t="s">
        <v>208</v>
      </c>
      <c r="M7" s="87" t="s">
        <v>209</v>
      </c>
      <c r="N7" s="88" t="s">
        <v>180</v>
      </c>
      <c r="O7" s="88" t="s">
        <v>287</v>
      </c>
    </row>
    <row r="8" spans="1:15" ht="100" customHeight="1" x14ac:dyDescent="0.35">
      <c r="A8" s="24">
        <v>3</v>
      </c>
      <c r="B8" s="74" t="s">
        <v>217</v>
      </c>
      <c r="C8" s="85" t="s">
        <v>204</v>
      </c>
      <c r="D8" s="84" t="s">
        <v>163</v>
      </c>
      <c r="E8" s="90">
        <v>1022262414</v>
      </c>
      <c r="F8" s="91" t="s">
        <v>212</v>
      </c>
      <c r="G8" s="91" t="s">
        <v>207</v>
      </c>
      <c r="H8" s="90">
        <v>481825214</v>
      </c>
      <c r="I8" s="86" t="s">
        <v>211</v>
      </c>
      <c r="J8" s="92" t="s">
        <v>185</v>
      </c>
      <c r="K8" s="93">
        <v>45266</v>
      </c>
      <c r="L8" s="87" t="s">
        <v>208</v>
      </c>
      <c r="M8" s="87" t="s">
        <v>209</v>
      </c>
      <c r="N8" s="88" t="s">
        <v>180</v>
      </c>
      <c r="O8" s="88" t="s">
        <v>287</v>
      </c>
    </row>
    <row r="9" spans="1:15" ht="100" customHeight="1" x14ac:dyDescent="0.35">
      <c r="A9" s="24">
        <v>4</v>
      </c>
      <c r="B9" s="74" t="s">
        <v>285</v>
      </c>
      <c r="C9" s="85" t="s">
        <v>204</v>
      </c>
      <c r="D9" s="84" t="s">
        <v>177</v>
      </c>
      <c r="E9" s="90">
        <v>302250839</v>
      </c>
      <c r="F9" s="91" t="s">
        <v>286</v>
      </c>
      <c r="G9" s="91" t="s">
        <v>207</v>
      </c>
      <c r="H9" s="90">
        <v>136965189</v>
      </c>
      <c r="I9" s="86" t="s">
        <v>211</v>
      </c>
      <c r="J9" s="92" t="s">
        <v>185</v>
      </c>
      <c r="K9" s="93">
        <v>45266</v>
      </c>
      <c r="L9" s="87" t="s">
        <v>208</v>
      </c>
      <c r="M9" s="87" t="s">
        <v>209</v>
      </c>
      <c r="N9" s="88" t="s">
        <v>180</v>
      </c>
      <c r="O9" s="88" t="s">
        <v>287</v>
      </c>
    </row>
    <row r="10" spans="1:15" ht="100" customHeight="1" x14ac:dyDescent="0.35">
      <c r="A10" s="24">
        <v>5</v>
      </c>
      <c r="B10" s="74" t="s">
        <v>218</v>
      </c>
      <c r="C10" s="85" t="s">
        <v>204</v>
      </c>
      <c r="D10" s="84" t="s">
        <v>165</v>
      </c>
      <c r="E10" s="90">
        <v>990074090.04999995</v>
      </c>
      <c r="F10" s="91" t="s">
        <v>213</v>
      </c>
      <c r="G10" s="91" t="s">
        <v>207</v>
      </c>
      <c r="H10" s="90">
        <v>475266347.18000001</v>
      </c>
      <c r="I10" s="86" t="s">
        <v>211</v>
      </c>
      <c r="J10" s="92" t="s">
        <v>185</v>
      </c>
      <c r="K10" s="93">
        <v>45266</v>
      </c>
      <c r="L10" s="87" t="s">
        <v>208</v>
      </c>
      <c r="M10" s="87" t="s">
        <v>209</v>
      </c>
      <c r="N10" s="88" t="s">
        <v>180</v>
      </c>
      <c r="O10" s="88" t="s">
        <v>287</v>
      </c>
    </row>
    <row r="11" spans="1:15" ht="100" customHeight="1" x14ac:dyDescent="0.35">
      <c r="A11" s="24">
        <v>6</v>
      </c>
      <c r="B11" s="74" t="s">
        <v>299</v>
      </c>
      <c r="C11" s="85" t="s">
        <v>204</v>
      </c>
      <c r="D11" s="84" t="s">
        <v>165</v>
      </c>
      <c r="E11" s="90">
        <v>208668541.40000001</v>
      </c>
      <c r="F11" s="91" t="s">
        <v>300</v>
      </c>
      <c r="G11" s="91" t="s">
        <v>207</v>
      </c>
      <c r="H11" s="90">
        <v>67949364.799999997</v>
      </c>
      <c r="I11" s="86" t="s">
        <v>211</v>
      </c>
      <c r="J11" s="92" t="s">
        <v>185</v>
      </c>
      <c r="K11" s="93" t="s">
        <v>215</v>
      </c>
      <c r="L11" s="87" t="s">
        <v>208</v>
      </c>
      <c r="M11" s="87" t="s">
        <v>209</v>
      </c>
      <c r="N11" s="88" t="s">
        <v>180</v>
      </c>
      <c r="O11" s="88" t="s">
        <v>287</v>
      </c>
    </row>
    <row r="12" spans="1:15" ht="100" customHeight="1" x14ac:dyDescent="0.35">
      <c r="A12" s="24">
        <v>7</v>
      </c>
      <c r="B12" s="74" t="s">
        <v>297</v>
      </c>
      <c r="C12" s="85" t="s">
        <v>204</v>
      </c>
      <c r="D12" s="84" t="s">
        <v>165</v>
      </c>
      <c r="E12" s="90">
        <v>37414775.420000002</v>
      </c>
      <c r="F12" s="91" t="s">
        <v>301</v>
      </c>
      <c r="G12" s="91" t="s">
        <v>207</v>
      </c>
      <c r="H12" s="90">
        <v>16455897.800000001</v>
      </c>
      <c r="I12" s="86" t="s">
        <v>211</v>
      </c>
      <c r="J12" s="92" t="s">
        <v>185</v>
      </c>
      <c r="K12" s="93" t="s">
        <v>215</v>
      </c>
      <c r="L12" s="87" t="s">
        <v>208</v>
      </c>
      <c r="M12" s="87" t="s">
        <v>209</v>
      </c>
      <c r="N12" s="88" t="s">
        <v>180</v>
      </c>
      <c r="O12" s="88" t="s">
        <v>287</v>
      </c>
    </row>
    <row r="13" spans="1:15" ht="100" customHeight="1" x14ac:dyDescent="0.35">
      <c r="A13" s="24">
        <v>8</v>
      </c>
      <c r="B13" s="74" t="s">
        <v>298</v>
      </c>
      <c r="C13" s="85" t="s">
        <v>204</v>
      </c>
      <c r="D13" s="84" t="s">
        <v>165</v>
      </c>
      <c r="E13" s="90">
        <v>4661355.5999999996</v>
      </c>
      <c r="F13" s="91" t="s">
        <v>302</v>
      </c>
      <c r="G13" s="91" t="s">
        <v>207</v>
      </c>
      <c r="H13" s="90">
        <v>1522078.76</v>
      </c>
      <c r="I13" s="86" t="s">
        <v>211</v>
      </c>
      <c r="J13" s="92" t="s">
        <v>185</v>
      </c>
      <c r="K13" s="93" t="s">
        <v>215</v>
      </c>
      <c r="L13" s="87" t="s">
        <v>208</v>
      </c>
      <c r="M13" s="87" t="s">
        <v>209</v>
      </c>
      <c r="N13" s="88" t="s">
        <v>180</v>
      </c>
      <c r="O13" s="88" t="s">
        <v>287</v>
      </c>
    </row>
    <row r="14" spans="1:15" ht="100" customHeight="1" x14ac:dyDescent="0.35">
      <c r="A14" s="24">
        <v>9</v>
      </c>
      <c r="B14" s="74" t="s">
        <v>295</v>
      </c>
      <c r="C14" s="85" t="s">
        <v>204</v>
      </c>
      <c r="D14" s="91" t="s">
        <v>154</v>
      </c>
      <c r="E14" s="91" t="s">
        <v>288</v>
      </c>
      <c r="F14" s="91" t="s">
        <v>332</v>
      </c>
      <c r="G14" s="91" t="s">
        <v>207</v>
      </c>
      <c r="H14" s="91" t="s">
        <v>288</v>
      </c>
      <c r="I14" s="86" t="s">
        <v>211</v>
      </c>
      <c r="J14" s="92" t="s">
        <v>185</v>
      </c>
      <c r="K14" s="93" t="s">
        <v>215</v>
      </c>
      <c r="L14" s="87" t="s">
        <v>208</v>
      </c>
      <c r="M14" s="87" t="s">
        <v>209</v>
      </c>
      <c r="N14" s="88" t="s">
        <v>180</v>
      </c>
      <c r="O14" s="88" t="s">
        <v>287</v>
      </c>
    </row>
    <row r="15" spans="1:15" ht="100" customHeight="1" x14ac:dyDescent="0.35">
      <c r="A15" s="24">
        <v>10</v>
      </c>
      <c r="B15" s="118" t="s">
        <v>219</v>
      </c>
      <c r="C15" s="85" t="s">
        <v>204</v>
      </c>
      <c r="D15" s="91" t="s">
        <v>154</v>
      </c>
      <c r="E15" s="91" t="s">
        <v>288</v>
      </c>
      <c r="F15" s="91" t="s">
        <v>216</v>
      </c>
      <c r="G15" s="91" t="s">
        <v>207</v>
      </c>
      <c r="H15" s="91" t="s">
        <v>288</v>
      </c>
      <c r="I15" s="86" t="s">
        <v>211</v>
      </c>
      <c r="J15" s="92" t="s">
        <v>185</v>
      </c>
      <c r="K15" s="93" t="s">
        <v>215</v>
      </c>
      <c r="L15" s="87" t="s">
        <v>208</v>
      </c>
      <c r="M15" s="87" t="s">
        <v>209</v>
      </c>
      <c r="N15" s="88" t="s">
        <v>180</v>
      </c>
      <c r="O15" s="88" t="s">
        <v>287</v>
      </c>
    </row>
  </sheetData>
  <mergeCells count="16">
    <mergeCell ref="O3:O5"/>
    <mergeCell ref="C2:J2"/>
    <mergeCell ref="K2:O2"/>
    <mergeCell ref="A3:A5"/>
    <mergeCell ref="B3:B5"/>
    <mergeCell ref="C3:C5"/>
    <mergeCell ref="D3:D5"/>
    <mergeCell ref="E3:E5"/>
    <mergeCell ref="G3:G5"/>
    <mergeCell ref="H3:H5"/>
    <mergeCell ref="I3:I5"/>
    <mergeCell ref="J3:J5"/>
    <mergeCell ref="K3:K5"/>
    <mergeCell ref="L3:L5"/>
    <mergeCell ref="M3:M5"/>
    <mergeCell ref="N3:N5"/>
  </mergeCells>
  <pageMargins left="0.70866141732283472" right="0.70866141732283472" top="0.74803149606299213" bottom="0.74803149606299213" header="0.31496062992125984" footer="0.31496062992125984"/>
  <pageSetup paperSize="9" scale="22" fitToHeight="4"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58</v>
      </c>
      <c r="C2" t="s">
        <v>59</v>
      </c>
    </row>
    <row r="3" spans="1:15" x14ac:dyDescent="0.35">
      <c r="B3" t="s">
        <v>60</v>
      </c>
      <c r="C3" t="s">
        <v>61</v>
      </c>
    </row>
    <row r="4" spans="1:15" x14ac:dyDescent="0.35">
      <c r="B4" s="12" t="s">
        <v>62</v>
      </c>
      <c r="C4" s="73">
        <v>2021</v>
      </c>
    </row>
    <row r="5" spans="1:15" x14ac:dyDescent="0.35">
      <c r="A5" s="14"/>
      <c r="B5" s="17" t="s">
        <v>9</v>
      </c>
      <c r="C5" s="73">
        <v>2022</v>
      </c>
    </row>
    <row r="6" spans="1:15" x14ac:dyDescent="0.35">
      <c r="A6" s="14"/>
      <c r="B6" s="17" t="s">
        <v>63</v>
      </c>
      <c r="C6" s="73">
        <v>2023</v>
      </c>
    </row>
    <row r="7" spans="1:15" x14ac:dyDescent="0.35">
      <c r="A7" s="14"/>
      <c r="B7" s="17" t="s">
        <v>64</v>
      </c>
      <c r="C7" s="73">
        <v>2024</v>
      </c>
    </row>
    <row r="8" spans="1:15" x14ac:dyDescent="0.35">
      <c r="A8" s="14"/>
      <c r="B8" s="17" t="s">
        <v>65</v>
      </c>
      <c r="C8" s="73">
        <v>2025</v>
      </c>
    </row>
    <row r="9" spans="1:15" x14ac:dyDescent="0.35">
      <c r="A9" s="14"/>
      <c r="B9" s="17" t="s">
        <v>66</v>
      </c>
      <c r="C9" s="73">
        <v>2026</v>
      </c>
    </row>
    <row r="10" spans="1:15" x14ac:dyDescent="0.35">
      <c r="A10" s="14"/>
      <c r="B10" s="17" t="s">
        <v>67</v>
      </c>
      <c r="C10" s="73">
        <v>2027</v>
      </c>
    </row>
    <row r="11" spans="1:15" x14ac:dyDescent="0.35">
      <c r="A11" s="14"/>
      <c r="B11" s="17" t="s">
        <v>68</v>
      </c>
      <c r="C11" s="73">
        <v>2028</v>
      </c>
    </row>
    <row r="12" spans="1:15" x14ac:dyDescent="0.35">
      <c r="A12" s="14"/>
      <c r="B12" s="17" t="s">
        <v>69</v>
      </c>
      <c r="C12" s="73">
        <v>2029</v>
      </c>
    </row>
    <row r="13" spans="1:15" x14ac:dyDescent="0.35">
      <c r="A13" s="14"/>
      <c r="B13" s="17" t="s">
        <v>70</v>
      </c>
      <c r="C13" s="73">
        <v>2030</v>
      </c>
    </row>
    <row r="14" spans="1:15" x14ac:dyDescent="0.35">
      <c r="A14" s="14"/>
      <c r="B14" s="17" t="s">
        <v>71</v>
      </c>
      <c r="C14" s="73"/>
    </row>
    <row r="15" spans="1:15" x14ac:dyDescent="0.35">
      <c r="A15" s="14"/>
      <c r="B15" s="17" t="s">
        <v>72</v>
      </c>
      <c r="C15" s="73"/>
      <c r="I15" s="14"/>
      <c r="J15" s="15"/>
      <c r="K15" s="15"/>
      <c r="L15" s="15"/>
      <c r="M15" s="15"/>
      <c r="N15" s="15"/>
      <c r="O15" s="16"/>
    </row>
    <row r="16" spans="1:15" x14ac:dyDescent="0.35">
      <c r="A16" s="14"/>
      <c r="B16" s="17" t="s">
        <v>73</v>
      </c>
      <c r="C16" s="73"/>
      <c r="I16" s="14"/>
      <c r="J16" s="15"/>
      <c r="K16" s="15"/>
      <c r="L16" s="15"/>
      <c r="M16" s="15"/>
      <c r="N16" s="15"/>
      <c r="O16" s="16"/>
    </row>
    <row r="17" spans="1:15" x14ac:dyDescent="0.35">
      <c r="A17" s="14"/>
      <c r="B17" s="17" t="s">
        <v>74</v>
      </c>
      <c r="C17" s="73"/>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8"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e70c616-2388-4b2b-acbc-3fc015cadcd4" xsi:nil="true"/>
    <lcf76f155ced4ddcb4097134ff3c332f xmlns="5f6e308b-c1fa-409d-8633-4b8824628b6a">
      <Terms xmlns="http://schemas.microsoft.com/office/infopath/2007/PartnerControls"/>
    </lcf76f155ced4ddcb4097134ff3c332f>
    <Date xmlns="5f6e308b-c1fa-409d-8633-4b8824628b6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CE3D1F-E797-4607-BB43-87F2DB66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0E01F4-5DFF-4500-800F-F577EFA5000F}">
  <ds:schemaRefs>
    <ds:schemaRef ds:uri="http://purl.org/dc/elements/1.1/"/>
    <ds:schemaRef ds:uri="5f6e308b-c1fa-409d-8633-4b8824628b6a"/>
    <ds:schemaRef ds:uri="http://schemas.microsoft.com/office/infopath/2007/PartnerControls"/>
    <ds:schemaRef ds:uri="http://www.w3.org/XML/1998/namespace"/>
    <ds:schemaRef ds:uri="http://schemas.microsoft.com/office/2006/metadata/properties"/>
    <ds:schemaRef ds:uri="http://purl.org/dc/terms/"/>
    <ds:schemaRef ds:uri="http://purl.org/dc/dcmitype/"/>
    <ds:schemaRef ds:uri="8e70c616-2388-4b2b-acbc-3fc015cadcd4"/>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BF1D399C-3F1E-4DDE-B47D-2F726C659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CHESOI Roxana (CLIMA)</cp:lastModifiedBy>
  <cp:revision/>
  <cp:lastPrinted>2024-09-06T08:50:12Z</cp:lastPrinted>
  <dcterms:created xsi:type="dcterms:W3CDTF">2022-04-08T06:50:01Z</dcterms:created>
  <dcterms:modified xsi:type="dcterms:W3CDTF">2025-07-18T12:28:19Z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9b5154d6-21c1-415b-b061-7427a4708b37_Enabled">
    <vt:lpwstr>true</vt:lpwstr>
  </property>
  <property fmtid="{D5CDD505-2E9C-101B-9397-08002B2CF9AE}" pid="12" name="MSIP_Label_9b5154d6-21c1-415b-b061-7427a4708b37_SetDate">
    <vt:lpwstr>2025-08-01T11:25:55Z</vt:lpwstr>
  </property>
  <property fmtid="{D5CDD505-2E9C-101B-9397-08002B2CF9AE}" pid="13" name="MSIP_Label_9b5154d6-21c1-415b-b061-7427a4708b37_Method">
    <vt:lpwstr>Standard</vt:lpwstr>
  </property>
  <property fmtid="{D5CDD505-2E9C-101B-9397-08002B2CF9AE}" pid="14" name="MSIP_Label_9b5154d6-21c1-415b-b061-7427a4708b37_Name">
    <vt:lpwstr>Default Corporate Use</vt:lpwstr>
  </property>
  <property fmtid="{D5CDD505-2E9C-101B-9397-08002B2CF9AE}" pid="15" name="MSIP_Label_9b5154d6-21c1-415b-b061-7427a4708b37_SiteId">
    <vt:lpwstr>0b96d5d2-d153-4370-a2c7-8a926f24c8a1</vt:lpwstr>
  </property>
  <property fmtid="{D5CDD505-2E9C-101B-9397-08002B2CF9AE}" pid="16" name="MSIP_Label_9b5154d6-21c1-415b-b061-7427a4708b37_ActionId">
    <vt:lpwstr>ea3dad99-f83a-498c-9e23-c41a8e4df8e2</vt:lpwstr>
  </property>
  <property fmtid="{D5CDD505-2E9C-101B-9397-08002B2CF9AE}" pid="17" name="MSIP_Label_9b5154d6-21c1-415b-b061-7427a4708b37_ContentBits">
    <vt:lpwstr>0</vt:lpwstr>
  </property>
</Properties>
</file>