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eceuropaeu.sharepoint.com/teams/GRP-CLIMAC22/Shared Documents/MF/MS reports/2025 MS annual reports/Estonia/"/>
    </mc:Choice>
  </mc:AlternateContent>
  <bookViews>
    <workbookView xWindow="-110" yWindow="-110" windowWidth="19420" windowHeight="11620" xr2:uid="{00000000-000D-0000-FFFF-FFFF00000000}"/>
  </bookViews>
  <sheets>
    <sheet name="Introduction " sheetId="3" r:id="rId1"/>
    <sheet name="Annual Report" sheetId="19" r:id="rId2"/>
    <sheet name="Overview Planned Investments" sheetId="18" r:id="rId3"/>
    <sheet name="Dropdown Menu" sheetId="6" state="hidden" r:id="rId4"/>
  </sheets>
  <definedNames>
    <definedName name="_xlnm._FilterDatabase" localSheetId="1" hidden="1">'Annual Report'!$A$2:$AH$22</definedName>
    <definedName name="_Hlk132981854" localSheetId="1">'Annual Report'!$AB$8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9" i="19" l="1"/>
  <c r="Z11" i="19"/>
  <c r="Z10" i="19"/>
  <c r="Z7" i="19"/>
  <c r="Z8" i="19"/>
  <c r="Z12" i="19"/>
  <c r="Y12" i="19"/>
  <c r="Y8" i="19"/>
  <c r="Y9" i="19"/>
  <c r="Y10" i="19"/>
  <c r="Y11" i="19"/>
  <c r="L12" i="19" l="1"/>
  <c r="K11" i="19"/>
  <c r="Y7" i="19"/>
  <c r="Y6" i="19"/>
  <c r="Z6" i="19"/>
  <c r="L7" i="19"/>
  <c r="K6" i="19"/>
</calcChain>
</file>

<file path=xl/sharedStrings.xml><?xml version="1.0" encoding="utf-8"?>
<sst xmlns="http://schemas.openxmlformats.org/spreadsheetml/2006/main" count="261" uniqueCount="143">
  <si>
    <t>Modernisation Fund Annual Report Template</t>
  </si>
  <si>
    <t>Introduction to the Excel-tool "Modernisation_Fund_Annual_Report_Template.xlsx"</t>
  </si>
  <si>
    <r>
      <rPr>
        <sz val="11"/>
        <color rgb="FF000000"/>
        <rFont val="Calibri"/>
        <family val="2"/>
        <charset val="186"/>
        <scheme val="minor"/>
      </rPr>
      <t xml:space="preserve">3. The worksheet titled </t>
    </r>
    <r>
      <rPr>
        <b/>
        <i/>
        <sz val="11"/>
        <color rgb="FF000000"/>
        <rFont val="Calibri"/>
        <family val="2"/>
        <charset val="186"/>
        <scheme val="minor"/>
      </rPr>
      <t>'Overview Planned Investments'</t>
    </r>
    <r>
      <rPr>
        <sz val="11"/>
        <color rgb="FF000000"/>
        <rFont val="Calibri"/>
        <family val="2"/>
        <charset val="186"/>
        <scheme val="minor"/>
      </rPr>
      <t xml:space="preserve"> requires supplementary details according to </t>
    </r>
    <r>
      <rPr>
        <b/>
        <sz val="11"/>
        <color rgb="FF000000"/>
        <rFont val="Calibri"/>
        <family val="2"/>
        <charset val="186"/>
        <scheme val="minor"/>
      </rPr>
      <t>Annex III of the Implementing Regulation (EU) 2020/1001</t>
    </r>
    <r>
      <rPr>
        <sz val="11"/>
        <color rgb="FF000000"/>
        <rFont val="Calibri"/>
        <family val="2"/>
        <charset val="186"/>
        <scheme val="minor"/>
      </rPr>
      <t xml:space="preserve"> and </t>
    </r>
    <r>
      <rPr>
        <i/>
        <sz val="11"/>
        <color rgb="FF000000"/>
        <rFont val="Calibri"/>
        <family val="2"/>
        <charset val="186"/>
        <scheme val="minor"/>
      </rPr>
      <t>'shall be accompanied by an overview of the investments in respect of which the beneficiary Member State intends to submit investment proposals in the next two calendar years, with an outlook until 2030, as well as by updated information on investments covered by any previous overview.'</t>
    </r>
  </si>
  <si>
    <t xml:space="preserve">We welcome any improvement suggestions for the tool from the beneficiary Member States. Please feel free to contact via the following email addresses:                                                                                        </t>
  </si>
  <si>
    <t>CLIMA-MODFUND@ec.europa.eu</t>
  </si>
  <si>
    <t xml:space="preserve">copying EIB (European Investment Bank): </t>
  </si>
  <si>
    <t xml:space="preserve">Modernisation-fund@eib.org  </t>
  </si>
  <si>
    <t xml:space="preserve">Year of Annual Report: </t>
  </si>
  <si>
    <t xml:space="preserve">Beneficary Member State (Dropdown Menu): </t>
  </si>
  <si>
    <t>Bulgaria</t>
  </si>
  <si>
    <t>should we already add the new bMS?</t>
  </si>
  <si>
    <r>
      <rPr>
        <sz val="16"/>
        <color theme="1"/>
        <rFont val="Calibri"/>
        <family val="2"/>
        <scheme val="minor"/>
      </rPr>
      <t>General information</t>
    </r>
    <r>
      <rPr>
        <sz val="11"/>
        <color theme="1"/>
        <rFont val="Calibri"/>
        <family val="2"/>
        <charset val="238"/>
        <scheme val="minor"/>
      </rPr>
      <t xml:space="preserve"> </t>
    </r>
  </si>
  <si>
    <t>Financial information</t>
  </si>
  <si>
    <t xml:space="preserve">Contribution to Green Deal Objectives </t>
  </si>
  <si>
    <t>Implementation</t>
  </si>
  <si>
    <t>Number</t>
  </si>
  <si>
    <t>Reference of the investment (as indicated in the applicable disbursement decision)</t>
  </si>
  <si>
    <t>Reference of the subsequent disbursements (if any)</t>
  </si>
  <si>
    <t>Name of the investment (as indicated in the relevant disbursement decision)</t>
  </si>
  <si>
    <t>Priority or non-riority</t>
  </si>
  <si>
    <t>Type of investment</t>
  </si>
  <si>
    <t>Implementation status</t>
  </si>
  <si>
    <t>Link to national legal basis for the scheme (not applicable to projects)</t>
  </si>
  <si>
    <t xml:space="preserve">Final beneficiary of the support (in case of schemes, please list the final beneficiaries that have been awarded support to date) </t>
  </si>
  <si>
    <t>Location of the investment (for schemes, provide locations of all investments funded)</t>
  </si>
  <si>
    <r>
      <t xml:space="preserve">Total investment costs/total volume of the scheme/project </t>
    </r>
    <r>
      <rPr>
        <sz val="12"/>
        <color rgb="FF00B050"/>
        <rFont val="Calibri"/>
        <family val="2"/>
        <scheme val="minor"/>
      </rPr>
      <t xml:space="preserve">with VAT </t>
    </r>
    <r>
      <rPr>
        <sz val="12"/>
        <rFont val="Calibri"/>
        <family val="2"/>
        <scheme val="minor"/>
      </rPr>
      <t>in EUR</t>
    </r>
  </si>
  <si>
    <r>
      <t xml:space="preserve">Total investment costs/total volume of the scheme/project </t>
    </r>
    <r>
      <rPr>
        <sz val="12"/>
        <color theme="5"/>
        <rFont val="Calibri"/>
        <family val="2"/>
        <scheme val="minor"/>
      </rPr>
      <t>without VAT</t>
    </r>
    <r>
      <rPr>
        <sz val="12"/>
        <color theme="1"/>
        <rFont val="Calibri"/>
        <family val="2"/>
        <scheme val="minor"/>
      </rPr>
      <t xml:space="preserve"> in EUR</t>
    </r>
  </si>
  <si>
    <t>Total planned support from the Modernisation Fund for the investment in EUR</t>
  </si>
  <si>
    <t>Total confirmed/recommended support from the Modernisation Fund for the investment in EUR</t>
  </si>
  <si>
    <t>Total amount covered by a legal commitment between the beneficiary Member State/managing authority and the project proponent/final recipients of Modernisation Fund support (cut-off date: 31 December of the year preceding report submission) (for schemes: aggregated figure) in EUR</t>
  </si>
  <si>
    <t>Total amount paid by the beneficiary Member State/scheme managing authority to the project proponent/final recipients of Modernisation support (cut-off date: 31 December of the year preceding report submission) (for schemes: aggregated figure) in EUR</t>
  </si>
  <si>
    <t>Any amounts recovered by the beneficiary Member State from the project proponent or the scheme managing authority, and the dates of recovery</t>
  </si>
  <si>
    <t>Confirmation of co-financing from private sources (for non-priority investments)</t>
  </si>
  <si>
    <r>
      <t xml:space="preserve">An assessment of the added value of the investment in terms of energy efficiency and modernisation of the energy system, including information on the following (for schemes: aggregated figures). 
</t>
    </r>
    <r>
      <rPr>
        <b/>
        <sz val="12"/>
        <color theme="1"/>
        <rFont val="Calibri"/>
        <family val="2"/>
        <scheme val="minor"/>
      </rPr>
      <t xml:space="preserve">Please provide explanations where needed. </t>
    </r>
  </si>
  <si>
    <t>Was the investment included in a preceding overview of planned investments in accordance with Article 13(2), and if so, which one. 
Format: [Yes/No, Year]</t>
  </si>
  <si>
    <t>Milestones achieved since the previous annual report; (for schemes, this can include, for instance, information about calls for proposals, project selection, agreements concluded with the final recipients of Modernisation Fund support)</t>
  </si>
  <si>
    <t>For investments other than schemes: expected entry into operation [Date: XX/YY/20ZZ]</t>
  </si>
  <si>
    <t>Identified or expected delays in implementation</t>
  </si>
  <si>
    <t xml:space="preserve">Description of and links to audits undertaken at national level in accordance with Article 16(4) of the Implementing Regulation 2020/1001 </t>
  </si>
  <si>
    <t xml:space="preserve">
For large-scale projects and large-scale schemes, when reporting on the project or scheme for the first time: overview of the consultation carried out.</t>
  </si>
  <si>
    <t>Explanation of how the investment complies with the 'Do-no-significant-harm' criteria, in accordance with Article 10f of the Directive 2003/87/EC (only applicable for investments approved after 1 January 2025)</t>
  </si>
  <si>
    <t>Energy saved in MWh</t>
  </si>
  <si>
    <t xml:space="preserve"> Greenhouse gas emissions saved in tCO2 </t>
  </si>
  <si>
    <t xml:space="preserve"> Additional renewable energy capacity installed, if applicable, in MW</t>
  </si>
  <si>
    <t xml:space="preserve"> Abatement costs in EUR/tCO2 (if applicable given the nature of the investment)</t>
  </si>
  <si>
    <t xml:space="preserve">	
by 31 December of the year preceding report submission</t>
  </si>
  <si>
    <t xml:space="preserve">	
expected cumulative amount by the end of the investment lifetime</t>
  </si>
  <si>
    <t>XX</t>
  </si>
  <si>
    <t>1. Overview of investments planned in the next two calendar years and, where possible, the outlook until 2030</t>
  </si>
  <si>
    <t>2. Information about the outcome of stakeholder consultation on the draft overview of investments under Article 13(5)</t>
  </si>
  <si>
    <t>Name and reference of the investment</t>
  </si>
  <si>
    <t>1.1. Name of the project proponent or the scheme managing authority</t>
  </si>
  <si>
    <t>1.2. Specific location of the investment or the geographical scope of the scheme (location name, country name)</t>
  </si>
  <si>
    <t>1.3. Estimate of the total cost of the investment</t>
  </si>
  <si>
    <t>1.5. Status of any State aid assessment concerning the investment, where applicable (completed, pending,not applicable)</t>
  </si>
  <si>
    <t>1.6. Estimate of the financing from the Modernisation Fund and outline of the intended financing proposals</t>
  </si>
  <si>
    <t>1.7. Information on the relation between the investment and the integrated National Energy and Climate Plan (NECP), in particular with regard to the national objectives, targets, policies and measures and the investment needed.</t>
  </si>
  <si>
    <t>1.8. Information on whether the investment has been awarded a seal or any quality label foreseen by the Union law after having been evaluated positively in a directly managed funding programmes</t>
  </si>
  <si>
    <t>2.1 Dates of consultation</t>
  </si>
  <si>
    <t xml:space="preserve">2.1 Format of consultation </t>
  </si>
  <si>
    <t>2.1 Types of stakeholders consulted</t>
  </si>
  <si>
    <t>2.1 Number of replies received</t>
  </si>
  <si>
    <t>2.1. Summary of the replies</t>
  </si>
  <si>
    <t>1.4 Summary description of the investment</t>
  </si>
  <si>
    <t>bMS</t>
  </si>
  <si>
    <t>Year</t>
  </si>
  <si>
    <t>Column1</t>
  </si>
  <si>
    <t>Column2</t>
  </si>
  <si>
    <t>-</t>
  </si>
  <si>
    <t>Czechia</t>
  </si>
  <si>
    <t>Estonia</t>
  </si>
  <si>
    <t>Greece</t>
  </si>
  <si>
    <t>Croatia</t>
  </si>
  <si>
    <t>Latvia</t>
  </si>
  <si>
    <t>Lithuania</t>
  </si>
  <si>
    <t>Hungary</t>
  </si>
  <si>
    <t>Poland</t>
  </si>
  <si>
    <t>Portugal</t>
  </si>
  <si>
    <t>Romania</t>
  </si>
  <si>
    <t>Slovenia</t>
  </si>
  <si>
    <t>Slovakia</t>
  </si>
  <si>
    <t xml:space="preserve">
The "Modernisation_Fund_Annual_Report_Template.xlsx" is a resource drafted by the European Commission, Directorate-General for Climate Action, designed to streamline the data submission process for the annual reports of beneficiary Member States. </t>
  </si>
  <si>
    <t>Article 13 of  the Commission Implementing Regulation (EU) 2020/1001 provides that beneficiary Member States shall monitor the implementation of investments financed from the Modernisation Fund and submit to the Commission their annual report for the preceding year containing information specified in Annex II of the Implementing Regulation (EU) 2020/1001. The annual report shall be be accompanied by an overview of the investments in respect of which the beneficiary Member State intends to submit investment proposals in the next two calendar years, with an outlook until 2030, as well as by updated information on investments covered by any previous overview. The relevant stakeholders should be consulted on the draft overview of the planned investments.</t>
  </si>
  <si>
    <t>MF 2021-2 EE 0-001</t>
  </si>
  <si>
    <t>Programme for improvement of energy efficiency and renewable energy use in public sector buildings</t>
  </si>
  <si>
    <t>Scheme</t>
  </si>
  <si>
    <t>Tender ongoing</t>
  </si>
  <si>
    <t>https://www.riigiteataja.ee/akt/109082022031</t>
  </si>
  <si>
    <t>https://www.riigiteataja.ee/akt/128092023021</t>
  </si>
  <si>
    <t>Central government</t>
  </si>
  <si>
    <t>N/A</t>
  </si>
  <si>
    <t>Local municipalities</t>
  </si>
  <si>
    <t>Priority</t>
  </si>
  <si>
    <t>Yes, 2023</t>
  </si>
  <si>
    <t>Estonia, Harju County; Estonia Tartu County</t>
  </si>
  <si>
    <t>Programme for improvement of energy efficiency and renewable energy use in public sector buildings MF 2024-1 EE 0-001 Phase 2</t>
  </si>
  <si>
    <t xml:space="preserve">Energy-efficient low-emission public transport programme Phase 2 </t>
  </si>
  <si>
    <t>Programme for improvement of energy efficiency and renewable energy use in public sector buildings MF 2021-2 EE 0-001 Phase 1</t>
  </si>
  <si>
    <t>Energy-efficient low-emission public transport programme    MF 2021-2 EE 0-002                Phase 1</t>
  </si>
  <si>
    <t xml:space="preserve">Ministry of Climate </t>
  </si>
  <si>
    <t xml:space="preserve">Ministry of Finance in cooperation with Ministry of Regional Affairs and Agriculture </t>
  </si>
  <si>
    <t xml:space="preserve">Estonia </t>
  </si>
  <si>
    <t>National energy and climate plan  2030; Building renovation strategy of Estonia; Energy Sector Development Strategy 2030</t>
  </si>
  <si>
    <t>National energy and climate plan  2030; Building renovation strategy of Estonia; Energy Sector Development Strategy 2031</t>
  </si>
  <si>
    <t xml:space="preserve">National energy and climate plan  2030; Transport and Mobility Master Plan 2021-2035 </t>
  </si>
  <si>
    <t>National energy and climate plan  2030; Transport and Mobility Master Plan 2021-2036</t>
  </si>
  <si>
    <t>National assessment completed in 2024: the scheme does not involve granting State aid (in the meaning of Article 107(1) of the Treaty on the Functioning of the European Union).</t>
  </si>
  <si>
    <t>National assessment completed in 2021, updated in 2022 and 2023 and 2024: the scheme does not involve granting State aid (in the meaning of Article 107(1) of the Treaty on the Functioning of the European Union).</t>
  </si>
  <si>
    <t>National assessment completed in 2021, updated in 2022, 2023 and 2024: the scheme does not involve granting State aid (in the meaning of Article 107(1) of the Treaty on the Functioning of the European Union).</t>
  </si>
  <si>
    <t xml:space="preserve">The programme is considered a priority scheme under article 10d of the ETS Directive.  The objectives include, in addition to considerable energy efficiency improvement, reduction of greenhouse gas (and other) emissions related to the use of public sector buildings, and improvement of the „interior climate“ of the buildings (in relation to positive health impact). </t>
  </si>
  <si>
    <t xml:space="preserve">The programme is considered a priority scheme under article 10d of the ETS Directive. The programme  primarily focuses on supporting investments necessary for accelerating and reaching energy efficiency targets set in transport sector and, as a secondary objective, taking into use renewable energy sources suitable for the specific use in public transport. </t>
  </si>
  <si>
    <t>The Programme is based on the relevant national long-term strategic documents: the Energy Energy Sector Development Plan 2030 (ENMAK 2030) (https://www.mkm.ee/en/energy-sector-and-mineral-resources/energy-economy/energy-sector-development-plan)andtheMobility and Transport Development Plan 2035 (https://kliimaministeerium.ee/likuvus/transpordi-tulevik ). The Programme is designed for implementation of the priority measures identified as part of the strategic development plan (incl. measure 2.4 "Improvement of energy efficiency of the existing buildings stock" and measure 2.5 "Improvement of energy efficiency of the new buildings stock". The public consultation process held during the development process of Energy Sector Development Plan 2030 is described in Chapter 9 of the Explanatory Note to the Development Plan (https://energiatalgud.ee/sites/default/files/images_sala/0/04/ENMAK_2030._Eeln%C3%B5u_seletuskiri_10.10.2016.pdf).</t>
  </si>
  <si>
    <t>The Programme is based on the relevant national long-term strategic documents: the Energy Energy Sector Development Plan 2030 (ENMAK 2030) (htfps://www.mkm.ee/en/energy-sector-and-mineral-resources/energy-economy/energy-sector-development-planandtheMobility and Transport Development Plan 2035 (https://kliimaministeerium.ee/likuvus/transpordi-tulevik ). The Programme is designed for implementation of the priority measures identified as part of Mobility and Transport Development Plan 2035 (target 7.1. „Efficiently organised public transport at high quality level"') The public consultation process held during the development process of Energy Energy Sector Development Plan 2030 is described in Chapter 9 of the Explanatory Note to the Development Plan (https://energiatalgud.ee/sites/default/files/images_sala/0/04/ENMAK_2030._Eeln%C3%B5u_seletuskiri_10.10.2016.pdf).</t>
  </si>
  <si>
    <t xml:space="preserve">35 energy-field related organisations and companies taking part in Energy Council (created by Ministry of Economics and Comunications) working groups.  </t>
  </si>
  <si>
    <t>MF 2021-2 EE 0-002</t>
  </si>
  <si>
    <t xml:space="preserve">Energy-efficient low-emission public transport programme   </t>
  </si>
  <si>
    <t>Construction ongoing</t>
  </si>
  <si>
    <t>Estonia, Tallinn</t>
  </si>
  <si>
    <t>AS Eesti Liinirongid</t>
  </si>
  <si>
    <r>
      <rPr>
        <sz val="12"/>
        <rFont val="Calibri"/>
        <family val="2"/>
        <charset val="186"/>
        <scheme val="minor"/>
      </rPr>
      <t>The programme is considered a priority scheme under article 10d of the ETS Directive. Th</t>
    </r>
    <r>
      <rPr>
        <sz val="12"/>
        <color theme="1"/>
        <rFont val="Calibri"/>
        <family val="2"/>
        <charset val="238"/>
        <scheme val="minor"/>
      </rPr>
      <t xml:space="preserve">e programme  primarily focuses on supporting investments necessary for accelerating and reaching energy efficiency targets set in transport sector managed by the local authorities and, as a secondary objective, taking into use renewable energy sources suitable for the specific use in public transport. Specific content is being further specified . </t>
    </r>
  </si>
  <si>
    <t>Not started</t>
  </si>
  <si>
    <t>Estonian State Fleet</t>
  </si>
  <si>
    <t xml:space="preserve">Estonia, Hiiumaa, Saaremaa County  </t>
  </si>
  <si>
    <t xml:space="preserve">
Ror investments other than schemes: 
identified or expected changes in eligible costs, technology applied or results of an investment</t>
  </si>
  <si>
    <t>300000 MWh</t>
  </si>
  <si>
    <t>111000 MWh</t>
  </si>
  <si>
    <t xml:space="preserve">Working groups, documents were up for public commenting in EIS (https://eelnoud.valitsus.ee). </t>
  </si>
  <si>
    <t>MF 2024-1 EE 0-001</t>
  </si>
  <si>
    <t>Programme for improvement of energy efficiency and renewable energy use in public sector buildings, Phase 2</t>
  </si>
  <si>
    <t xml:space="preserve">MF 2022-2 EE 0-001, MF 2023-2 EE 0-001, MF 2024-1 EE 0-002, MF 2024-2 EE 0-001 </t>
  </si>
  <si>
    <t xml:space="preserve">MF 2022-2 EE 0-002, MF 2023-2 EE 0-002, MF 2024-1 EE 0-004, MF 2024-2 EE 0-003 </t>
  </si>
  <si>
    <t xml:space="preserve">Planning schemes/projects under Modernisation Fund https://www.riigiteataja.ee/akt/122092023001.                        Legal base for planning energy efficient public transport https://www.riigiteataja.ee/akt/130062023008 with Annex https://www.riigiteataja.ee/aktilisa/1241/1202/3007/VV_104m_lisa.pdf.                               State budget act  https://www.riigiteataja.ee/en/eli/ee/Riigikogu/act/531052024001/consolide which includes   Energy Sector Development Plan 2030 and Transport Development Plan 2021-2035. </t>
  </si>
  <si>
    <t>€ 170 000 000,                   remaining amount to be disbursed € 21 057 000</t>
  </si>
  <si>
    <t>€ 250 000 000,                 remaining amount to be disbursed € 248 285 715</t>
  </si>
  <si>
    <t xml:space="preserve">The procurement procedure for 10 electric trains has been carried out and the contract with the successful tenderer was signed on 19.12.2022. The trains are in production and will be delivered in 2024-2025 but according to the signed contract the final delivery of 10 electric trains will be in March, 2026. </t>
  </si>
  <si>
    <r>
      <t>€ 130 000 000, remaining amount to be disbursed</t>
    </r>
    <r>
      <rPr>
        <sz val="12"/>
        <rFont val="Calibri"/>
        <family val="2"/>
        <charset val="186"/>
        <scheme val="minor"/>
      </rPr>
      <t xml:space="preserve"> € 43 117</t>
    </r>
    <r>
      <rPr>
        <sz val="12"/>
        <rFont val="Calibri"/>
        <family val="2"/>
        <charset val="238"/>
        <scheme val="minor"/>
      </rPr>
      <t xml:space="preserve"> 000</t>
    </r>
  </si>
  <si>
    <t>The first procurement to build a hydrogen-battery was announced on 11th of December 2023 with a deadline for bids on 12th of February on 2024 . The procurement resulted with one inapproriate bid. Thus, the reasons for failed procurement were analyzed and the technical specification was modified accordingly.
The second procurement was announced in 10th of October 2024 with a deadline for bids on 6th of January 2025. The second procurement resulted in 4 bids, which, however, exceeded the budget. 
Thus, a new, third procurement has been announced on June 12th 2025. In case of succesful procurement, the estimated delivery of the vessel is mid-2028.</t>
  </si>
  <si>
    <t>The first Call for Applications: the call budget of 28 million euros, the deadline for submitting application on 31st January 2023. Two applications were submitted, both were approved. These applications were granted support in the total amount of 20,6 million euros. The second Call for Applications: the call budget of 27 million euros, the deadline for submitting application on 31st January 2024. Two applications were submitted, one was approved. This applications were granted support in the total amount of 0,9 million euros. The third Call for Applications: the call budget of 24 million euros, the deadline for submitting application is on 31st January 2025. The estimated energy and greenhouse gas savings are compiled based on the information provided in the energy audits that are part of the applications. The greenhouse gas savings forecast is based on the specific emission factors that are valid at the time of establishing the conditions for a specific application round. During the implementation of the scheme, the  emission factors used in the application rounds, which are the basis for calculating greenhouse gas emissions, will also be changed in accordance with national statistics on the share of fuels used in the district heating network and the electricity network. As a result, the achievable greenhouse gas savings during the implementation of the scheme will become smaller in each application round because grid energy is gradually changing to energy with lower CO2 emissions, Energy savings will not be affected by this.</t>
  </si>
  <si>
    <t>The first call for applications based on the referred ministerial regulation, with the call budget of 40 million euros and implementation costs 142 000 euros, was published in October 2023 with the deadline for submitting application set on 31st January 2024. The evaluation resulted 39 approved applications.  These applications were granted support in the total amount of 30 972 078.71 euros in grants. The implementation of these projects is underway. The second call for applications with the call budget of 45 million euros and implementation costs 150 000 euros was published in March 2025 and the deadline for submitting application is on 31st July 2025. As of the end of 2024, no projects have been completed yet. The estimated energy and greenhouse gas savings are compiled based on the information provided in the energy audits that are part of the applications. The greenhouse gas savings forecast is based on the specific emission factors that are valid at the time of establishing the conditions for a specific application round. During the implementation of the scheme, the  emission factors used in the application rounds, which are the basis for calculating greenhouse gas emissions, will also be changed in accordance with national statistics on the share of fuels used in the district heating network and the electricity network. As a result, the achievable greenhouse gas savings during the implementation of the scheme will become smaller in each application round because grid energy is gradually changing to energy with lower CO2 emissions, Energy savings will not be affected by this.</t>
  </si>
  <si>
    <t>Phase 2 of the Programme for improvement of energy efficiency and renewable energy use in public sector buildings will be started in coordination with completion of Phase 1</t>
  </si>
  <si>
    <t>14834 MWh</t>
  </si>
  <si>
    <t xml:space="preserve">The need to purchase electric buses stems from the objective of prioritizing the development of clean public transport solutions and the obligations imposed on Member States by Directive (EU) 2019/1161 of the European Parliament and of the Council amending Directive 2009/33/EC on the promotion of clean and energy efficient road transport vehicles.
Electric buses will be used to operate Tallinn city lines within the framework of a public service obligation imposed by the City of Tallinn as a competent authority under the Public Transport Act on the basis of a public service contract concluded with a service provider pursuant to Regulation 1370/2007. 
The  ministerial decree for the Call was approved in July 2025. The VAT is not eligible cost for this Call. </t>
  </si>
  <si>
    <r>
      <rPr>
        <u/>
        <sz val="11"/>
        <color rgb="FF000000"/>
        <rFont val="Calibri"/>
        <family val="2"/>
        <charset val="186"/>
        <scheme val="minor"/>
      </rPr>
      <t xml:space="preserve">This template for annual reports provides 3 worksheets:
</t>
    </r>
    <r>
      <rPr>
        <sz val="11"/>
        <color rgb="FF000000"/>
        <rFont val="Calibri"/>
        <family val="2"/>
        <charset val="186"/>
        <scheme val="minor"/>
      </rPr>
      <t xml:space="preserve">
1. The worksheet labeled</t>
    </r>
    <r>
      <rPr>
        <i/>
        <sz val="11"/>
        <color rgb="FF000000"/>
        <rFont val="Calibri"/>
        <family val="2"/>
        <charset val="186"/>
        <scheme val="minor"/>
      </rPr>
      <t xml:space="preserve"> </t>
    </r>
    <r>
      <rPr>
        <b/>
        <i/>
        <sz val="11"/>
        <color rgb="FF000000"/>
        <rFont val="Calibri"/>
        <family val="2"/>
        <charset val="186"/>
        <scheme val="minor"/>
      </rPr>
      <t>'Introduction'</t>
    </r>
    <r>
      <rPr>
        <sz val="11"/>
        <color rgb="FF000000"/>
        <rFont val="Calibri"/>
        <family val="2"/>
        <charset val="186"/>
        <scheme val="minor"/>
      </rPr>
      <t xml:space="preserve"> offers an explanation of the template. It contains a dropdown menu that allows you to configure the template according to the beneficary member state and the corresponding year of the annual report.
2. The worksheet named </t>
    </r>
    <r>
      <rPr>
        <b/>
        <i/>
        <sz val="11"/>
        <color rgb="FF000000"/>
        <rFont val="Calibri"/>
        <family val="2"/>
        <charset val="186"/>
        <scheme val="minor"/>
      </rPr>
      <t>'Annual Report'</t>
    </r>
    <r>
      <rPr>
        <sz val="11"/>
        <color rgb="FF000000"/>
        <rFont val="Calibri"/>
        <family val="2"/>
        <charset val="186"/>
        <scheme val="minor"/>
      </rPr>
      <t xml:space="preserve"> you will find a request for information according to </t>
    </r>
    <r>
      <rPr>
        <b/>
        <sz val="11"/>
        <color rgb="FF000000"/>
        <rFont val="Calibri"/>
        <family val="2"/>
        <charset val="186"/>
        <scheme val="minor"/>
      </rPr>
      <t>Annex II of the Implementing Regulation (EU) 2020/1001</t>
    </r>
    <r>
      <rPr>
        <sz val="11"/>
        <color rgb="FF000000"/>
        <rFont val="Calibri"/>
        <family val="2"/>
        <charset val="186"/>
        <scheme val="minor"/>
      </rPr>
      <t xml:space="preserve">. The requested information is categorised into 6 categories.
In order to guarantee that all beneficiary Member States provide comparable reporting, the following methodological instructions should be followed:
a) Column N refers to the Modernisation Fund support that EIB disbursed to the beneficiery MS by the cut-off date.   
b) Column Y (Abatement costs in EUR/tCO2 (if applicable given the nature of the investment) - by 31 December of the year preceding report submission) should be calculated as Column K (Total investment costs/total volume of the scheme/project with VAT in EUR) divided by Column U (Greenhouse gas emissions saved in tCO2 - by 31 December of the year preceding report submission). The calculation formula should be shown in the cells. 
c) Column Z (Abatement costs in EUR/tCO2 (if applicable given the nature of the investment) - expected cumulative amount by the end of the investment lifetime) should be calculated as Column K (Total investment costs/total volume of the scheme/project with VAT in EUR) divided by Column V (Greenhouse gas emissions saved in tCO2 expected cumulative amount by end of the investment lifetime). The calculation formula should be shown in the cells.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</si>
</sst>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quot;€&quot;#,##0.00"/>
    <numFmt numFmtId="165" formatCode="0.00\ &quot;MWh&quot;"/>
    <numFmt numFmtId="166" formatCode="0.00\ &quot;tCO2&quot;"/>
    <numFmt numFmtId="167" formatCode="0.00\ &quot;€/tCO2&quot;"/>
    <numFmt numFmtId="168" formatCode="0.00\ &quot;MW&quot;\ "/>
    <numFmt numFmtId="169" formatCode="0.00\ &quot;MWh&quot;\ "/>
    <numFmt numFmtId="170" formatCode="#,##0.00\ &quot;€&quot;"/>
  </numFmts>
  <fonts count="39" x14ac:knownFonts="1">
    <font>
      <sz val="11"/>
      <color theme="1"/>
      <name val="Calibri"/>
      <family val="2"/>
      <charset val="238"/>
      <scheme val="minor"/>
    </font>
    <font>
      <sz val="11"/>
      <color theme="1"/>
      <name val="Calibri"/>
      <family val="2"/>
      <scheme val="minor"/>
    </font>
    <font>
      <sz val="11"/>
      <color theme="1"/>
      <name val="Calibri"/>
      <family val="2"/>
      <scheme val="minor"/>
    </font>
    <font>
      <sz val="11"/>
      <color theme="1"/>
      <name val="Calibri"/>
      <family val="2"/>
      <scheme val="minor"/>
    </font>
    <font>
      <sz val="11"/>
      <name val="Calibri"/>
      <family val="2"/>
      <scheme val="minor"/>
    </font>
    <font>
      <u/>
      <sz val="11"/>
      <color theme="10"/>
      <name val="Calibri"/>
      <family val="2"/>
      <scheme val="minor"/>
    </font>
    <font>
      <sz val="11"/>
      <name val="Arial"/>
      <family val="2"/>
    </font>
    <font>
      <b/>
      <sz val="14"/>
      <name val="Calibri"/>
      <family val="2"/>
      <charset val="238"/>
      <scheme val="minor"/>
    </font>
    <font>
      <b/>
      <sz val="11"/>
      <color theme="1"/>
      <name val="Calibri"/>
      <family val="2"/>
      <scheme val="minor"/>
    </font>
    <font>
      <b/>
      <sz val="16"/>
      <color theme="0"/>
      <name val="Calibri"/>
      <family val="2"/>
      <charset val="238"/>
      <scheme val="minor"/>
    </font>
    <font>
      <sz val="12"/>
      <color theme="1"/>
      <name val="Calibri"/>
      <family val="2"/>
      <charset val="238"/>
      <scheme val="minor"/>
    </font>
    <font>
      <sz val="12"/>
      <color theme="1"/>
      <name val="Calibri"/>
      <family val="2"/>
      <scheme val="minor"/>
    </font>
    <font>
      <b/>
      <sz val="18"/>
      <color theme="1"/>
      <name val="Calibri"/>
      <family val="2"/>
      <scheme val="minor"/>
    </font>
    <font>
      <b/>
      <u/>
      <sz val="14"/>
      <name val="Calibri"/>
      <family val="2"/>
      <scheme val="minor"/>
    </font>
    <font>
      <b/>
      <sz val="18"/>
      <name val="Calibri"/>
      <family val="2"/>
      <scheme val="minor"/>
    </font>
    <font>
      <b/>
      <sz val="11"/>
      <color rgb="FF404040"/>
      <name val="Calibri"/>
      <family val="2"/>
      <charset val="238"/>
      <scheme val="minor"/>
    </font>
    <font>
      <sz val="11"/>
      <color rgb="FF404040"/>
      <name val="Calibri"/>
      <family val="2"/>
      <charset val="238"/>
      <scheme val="minor"/>
    </font>
    <font>
      <b/>
      <sz val="11"/>
      <name val="Calibri"/>
      <family val="2"/>
      <charset val="238"/>
      <scheme val="minor"/>
    </font>
    <font>
      <sz val="8"/>
      <name val="Calibri"/>
      <family val="2"/>
      <charset val="238"/>
      <scheme val="minor"/>
    </font>
    <font>
      <u/>
      <sz val="11"/>
      <color theme="1"/>
      <name val="Calibri"/>
      <family val="2"/>
      <scheme val="minor"/>
    </font>
    <font>
      <u/>
      <sz val="11"/>
      <name val="Calibri"/>
      <family val="2"/>
      <scheme val="minor"/>
    </font>
    <font>
      <sz val="12"/>
      <color rgb="FF00B050"/>
      <name val="Calibri"/>
      <family val="2"/>
      <scheme val="minor"/>
    </font>
    <font>
      <sz val="12"/>
      <color theme="5"/>
      <name val="Calibri"/>
      <family val="2"/>
      <scheme val="minor"/>
    </font>
    <font>
      <sz val="11"/>
      <name val="Calibri"/>
      <family val="2"/>
    </font>
    <font>
      <b/>
      <sz val="16"/>
      <color theme="0"/>
      <name val="Calibri"/>
      <family val="2"/>
      <scheme val="minor"/>
    </font>
    <font>
      <b/>
      <sz val="22"/>
      <color theme="1"/>
      <name val="Calibri"/>
      <family val="2"/>
      <scheme val="minor"/>
    </font>
    <font>
      <sz val="12"/>
      <name val="Calibri"/>
      <family val="2"/>
      <scheme val="minor"/>
    </font>
    <font>
      <b/>
      <sz val="12"/>
      <color theme="1"/>
      <name val="Calibri"/>
      <family val="2"/>
      <scheme val="minor"/>
    </font>
    <font>
      <u/>
      <sz val="11"/>
      <color rgb="FF000000"/>
      <name val="Calibri"/>
      <family val="2"/>
      <charset val="186"/>
      <scheme val="minor"/>
    </font>
    <font>
      <sz val="11"/>
      <color rgb="FF000000"/>
      <name val="Calibri"/>
      <family val="2"/>
      <charset val="186"/>
      <scheme val="minor"/>
    </font>
    <font>
      <i/>
      <sz val="11"/>
      <color rgb="FF000000"/>
      <name val="Calibri"/>
      <family val="2"/>
      <charset val="186"/>
      <scheme val="minor"/>
    </font>
    <font>
      <b/>
      <i/>
      <sz val="11"/>
      <color rgb="FF000000"/>
      <name val="Calibri"/>
      <family val="2"/>
      <charset val="186"/>
      <scheme val="minor"/>
    </font>
    <font>
      <b/>
      <sz val="11"/>
      <color rgb="FF000000"/>
      <name val="Calibri"/>
      <family val="2"/>
      <charset val="186"/>
      <scheme val="minor"/>
    </font>
    <font>
      <sz val="16"/>
      <color theme="1"/>
      <name val="Calibri"/>
      <family val="2"/>
      <scheme val="minor"/>
    </font>
    <font>
      <sz val="10"/>
      <color theme="1"/>
      <name val="Segoe UI"/>
      <family val="2"/>
      <charset val="186"/>
    </font>
    <font>
      <sz val="12"/>
      <color theme="1"/>
      <name val="Calibri"/>
      <family val="2"/>
      <charset val="186"/>
      <scheme val="minor"/>
    </font>
    <font>
      <sz val="12"/>
      <name val="Calibri"/>
      <family val="2"/>
      <charset val="238"/>
      <scheme val="minor"/>
    </font>
    <font>
      <sz val="10"/>
      <color theme="1"/>
      <name val="Calibri"/>
      <family val="2"/>
      <charset val="238"/>
      <scheme val="minor"/>
    </font>
    <font>
      <sz val="12"/>
      <name val="Calibri"/>
      <family val="2"/>
      <charset val="186"/>
      <scheme val="minor"/>
    </font>
  </fonts>
  <fills count="12">
    <fill>
      <patternFill patternType="none"/>
    </fill>
    <fill>
      <patternFill patternType="gray125"/>
    </fill>
    <fill>
      <patternFill patternType="solid">
        <fgColor rgb="FFD4E1E2"/>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2"/>
        <bgColor indexed="64"/>
      </patternFill>
    </fill>
    <fill>
      <patternFill patternType="solid">
        <fgColor theme="8" tint="-0.499984740745262"/>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s>
  <borders count="58">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s>
  <cellStyleXfs count="4">
    <xf numFmtId="0" fontId="0" fillId="0" borderId="0"/>
    <xf numFmtId="0" fontId="3" fillId="0" borderId="0"/>
    <xf numFmtId="0" fontId="5" fillId="0" borderId="0" applyNumberFormat="0" applyFill="0" applyBorder="0" applyAlignment="0" applyProtection="0"/>
    <xf numFmtId="0" fontId="23" fillId="0" borderId="0"/>
  </cellStyleXfs>
  <cellXfs count="325">
    <xf numFmtId="0" fontId="0" fillId="0" borderId="0" xfId="0"/>
    <xf numFmtId="0" fontId="3" fillId="0" borderId="0" xfId="1"/>
    <xf numFmtId="0" fontId="3" fillId="9" borderId="0" xfId="1" applyFill="1"/>
    <xf numFmtId="0" fontId="3" fillId="10" borderId="0" xfId="1" applyFill="1"/>
    <xf numFmtId="0" fontId="3" fillId="7" borderId="0" xfId="1" applyFill="1"/>
    <xf numFmtId="0" fontId="6" fillId="7" borderId="0" xfId="1" applyFont="1" applyFill="1" applyAlignment="1">
      <alignment vertical="center" wrapText="1"/>
    </xf>
    <xf numFmtId="0" fontId="7" fillId="7" borderId="0" xfId="1" applyFont="1" applyFill="1" applyAlignment="1">
      <alignment horizontal="center" wrapText="1"/>
    </xf>
    <xf numFmtId="0" fontId="5" fillId="7" borderId="0" xfId="2" applyFill="1" applyAlignment="1">
      <alignment wrapText="1"/>
    </xf>
    <xf numFmtId="0" fontId="3" fillId="7" borderId="0" xfId="1" applyFill="1" applyAlignment="1">
      <alignment wrapText="1"/>
    </xf>
    <xf numFmtId="0" fontId="5" fillId="7" borderId="0" xfId="2" applyFill="1"/>
    <xf numFmtId="0" fontId="4" fillId="7" borderId="0" xfId="1" applyFont="1" applyFill="1"/>
    <xf numFmtId="0" fontId="6" fillId="4" borderId="0" xfId="1" applyFont="1" applyFill="1" applyAlignment="1">
      <alignment vertical="center" wrapText="1"/>
    </xf>
    <xf numFmtId="0" fontId="8" fillId="0" borderId="0" xfId="0" applyFont="1"/>
    <xf numFmtId="0" fontId="0" fillId="7" borderId="0" xfId="0" applyFill="1"/>
    <xf numFmtId="0" fontId="15" fillId="0" borderId="0" xfId="0" applyFont="1" applyAlignment="1">
      <alignment horizontal="center" vertical="center" wrapText="1"/>
    </xf>
    <xf numFmtId="0" fontId="16" fillId="0" borderId="0" xfId="0" applyFont="1" applyAlignment="1">
      <alignment vertical="center" wrapText="1"/>
    </xf>
    <xf numFmtId="0" fontId="15" fillId="0" borderId="0" xfId="0" applyFont="1" applyAlignment="1">
      <alignment vertical="center" wrapText="1"/>
    </xf>
    <xf numFmtId="0" fontId="17" fillId="0" borderId="0" xfId="0" applyFont="1" applyAlignment="1">
      <alignment horizontal="center" vertical="center" wrapText="1"/>
    </xf>
    <xf numFmtId="0" fontId="3" fillId="4" borderId="0" xfId="1" applyFill="1" applyAlignment="1">
      <alignment horizontal="center"/>
    </xf>
    <xf numFmtId="0" fontId="3" fillId="10" borderId="0" xfId="1" applyFill="1" applyAlignment="1">
      <alignment horizontal="center"/>
    </xf>
    <xf numFmtId="0" fontId="19" fillId="10" borderId="0" xfId="1" applyFont="1" applyFill="1" applyAlignment="1">
      <alignment horizontal="left" vertical="center"/>
    </xf>
    <xf numFmtId="0" fontId="20" fillId="10" borderId="0" xfId="1" applyFont="1" applyFill="1" applyAlignment="1">
      <alignment vertical="center" wrapText="1"/>
    </xf>
    <xf numFmtId="0" fontId="12" fillId="10" borderId="8" xfId="1" applyFont="1" applyFill="1" applyBorder="1" applyAlignment="1">
      <alignment horizontal="center" vertical="top"/>
    </xf>
    <xf numFmtId="0" fontId="14" fillId="10" borderId="13" xfId="1" applyFont="1" applyFill="1" applyBorder="1" applyAlignment="1">
      <alignment vertical="top" wrapText="1"/>
    </xf>
    <xf numFmtId="0" fontId="10" fillId="2" borderId="27"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29" xfId="0" applyFont="1" applyFill="1" applyBorder="1" applyAlignment="1">
      <alignment horizontal="center" vertical="center" wrapText="1"/>
    </xf>
    <xf numFmtId="4" fontId="0" fillId="0" borderId="0" xfId="0" applyNumberFormat="1"/>
    <xf numFmtId="4" fontId="10" fillId="0" borderId="6" xfId="0" applyNumberFormat="1" applyFont="1" applyBorder="1" applyAlignment="1">
      <alignment vertical="top" wrapText="1"/>
    </xf>
    <xf numFmtId="4" fontId="10" fillId="0" borderId="6" xfId="0" applyNumberFormat="1" applyFont="1" applyBorder="1" applyAlignment="1">
      <alignment horizontal="left" vertical="top" wrapText="1"/>
    </xf>
    <xf numFmtId="4" fontId="10" fillId="0" borderId="6" xfId="0" applyNumberFormat="1" applyFont="1" applyBorder="1" applyAlignment="1">
      <alignment wrapText="1"/>
    </xf>
    <xf numFmtId="4" fontId="0" fillId="0" borderId="6" xfId="0" applyNumberFormat="1" applyBorder="1"/>
    <xf numFmtId="4" fontId="0" fillId="0" borderId="25" xfId="0" applyNumberFormat="1" applyBorder="1"/>
    <xf numFmtId="164" fontId="0" fillId="0" borderId="0" xfId="0" applyNumberFormat="1"/>
    <xf numFmtId="0" fontId="10" fillId="2" borderId="32" xfId="0" applyFont="1" applyFill="1" applyBorder="1" applyAlignment="1">
      <alignment horizontal="center" vertical="center" wrapText="1"/>
    </xf>
    <xf numFmtId="0" fontId="10" fillId="2" borderId="33" xfId="0" applyFont="1" applyFill="1" applyBorder="1" applyAlignment="1">
      <alignment horizontal="center" vertical="center" wrapText="1"/>
    </xf>
    <xf numFmtId="4" fontId="10" fillId="0" borderId="7" xfId="0" applyNumberFormat="1" applyFont="1" applyBorder="1"/>
    <xf numFmtId="4" fontId="0" fillId="0" borderId="7" xfId="0" applyNumberFormat="1" applyBorder="1"/>
    <xf numFmtId="4" fontId="0" fillId="0" borderId="29" xfId="0" applyNumberFormat="1" applyBorder="1"/>
    <xf numFmtId="4" fontId="10" fillId="0" borderId="9" xfId="0" applyNumberFormat="1" applyFont="1" applyBorder="1" applyAlignment="1">
      <alignment vertical="top" wrapText="1"/>
    </xf>
    <xf numFmtId="164" fontId="10" fillId="0" borderId="6" xfId="0" applyNumberFormat="1" applyFont="1" applyBorder="1" applyAlignment="1">
      <alignment horizontal="right"/>
    </xf>
    <xf numFmtId="4" fontId="10" fillId="0" borderId="32" xfId="0" applyNumberFormat="1" applyFont="1" applyBorder="1" applyAlignment="1">
      <alignment horizontal="right"/>
    </xf>
    <xf numFmtId="14" fontId="10" fillId="0" borderId="6" xfId="0" applyNumberFormat="1" applyFont="1" applyBorder="1" applyAlignment="1">
      <alignment horizontal="right"/>
    </xf>
    <xf numFmtId="0" fontId="10" fillId="0" borderId="6" xfId="0" applyFont="1" applyBorder="1" applyAlignment="1">
      <alignment horizontal="right"/>
    </xf>
    <xf numFmtId="4" fontId="10" fillId="0" borderId="32" xfId="0" applyNumberFormat="1" applyFont="1" applyBorder="1" applyAlignment="1">
      <alignment vertical="top" wrapText="1"/>
    </xf>
    <xf numFmtId="4" fontId="10" fillId="0" borderId="32" xfId="0" applyNumberFormat="1" applyFont="1" applyBorder="1" applyAlignment="1">
      <alignment horizontal="left" vertical="top" wrapText="1"/>
    </xf>
    <xf numFmtId="4" fontId="10" fillId="0" borderId="32" xfId="0" applyNumberFormat="1" applyFont="1" applyBorder="1" applyAlignment="1">
      <alignment wrapText="1"/>
    </xf>
    <xf numFmtId="4" fontId="0" fillId="0" borderId="32" xfId="0" applyNumberFormat="1" applyBorder="1"/>
    <xf numFmtId="4" fontId="0" fillId="0" borderId="33" xfId="0" applyNumberFormat="1" applyBorder="1"/>
    <xf numFmtId="0" fontId="10" fillId="2" borderId="35" xfId="0" applyFont="1" applyFill="1" applyBorder="1" applyAlignment="1">
      <alignment horizontal="center" vertical="center" wrapText="1"/>
    </xf>
    <xf numFmtId="0" fontId="0" fillId="10" borderId="26" xfId="0" applyFill="1" applyBorder="1"/>
    <xf numFmtId="0" fontId="0" fillId="10" borderId="5" xfId="0" applyFill="1" applyBorder="1"/>
    <xf numFmtId="4" fontId="11" fillId="7" borderId="2" xfId="0" applyNumberFormat="1" applyFont="1" applyFill="1" applyBorder="1" applyAlignment="1">
      <alignment horizontal="center" vertical="center" wrapText="1"/>
    </xf>
    <xf numFmtId="4" fontId="11" fillId="7" borderId="18" xfId="0" applyNumberFormat="1" applyFont="1" applyFill="1" applyBorder="1" applyAlignment="1">
      <alignment horizontal="center" vertical="center" wrapText="1"/>
    </xf>
    <xf numFmtId="4" fontId="11" fillId="7" borderId="11" xfId="0" applyNumberFormat="1" applyFont="1" applyFill="1" applyBorder="1" applyAlignment="1">
      <alignment horizontal="center" vertical="center" wrapText="1"/>
    </xf>
    <xf numFmtId="0" fontId="10" fillId="0" borderId="28" xfId="0" applyFont="1" applyBorder="1" applyAlignment="1">
      <alignment horizontal="right"/>
    </xf>
    <xf numFmtId="165" fontId="10" fillId="0" borderId="6" xfId="0" applyNumberFormat="1" applyFont="1" applyBorder="1" applyAlignment="1">
      <alignment horizontal="right"/>
    </xf>
    <xf numFmtId="165" fontId="10" fillId="0" borderId="6" xfId="0" applyNumberFormat="1" applyFont="1" applyBorder="1" applyAlignment="1">
      <alignment horizontal="right" vertical="top" wrapText="1"/>
    </xf>
    <xf numFmtId="166" fontId="10" fillId="0" borderId="6" xfId="0" applyNumberFormat="1" applyFont="1" applyBorder="1" applyAlignment="1">
      <alignment horizontal="right"/>
    </xf>
    <xf numFmtId="167" fontId="10" fillId="0" borderId="6" xfId="0" applyNumberFormat="1" applyFont="1" applyBorder="1" applyAlignment="1">
      <alignment horizontal="right"/>
    </xf>
    <xf numFmtId="168" fontId="10" fillId="0" borderId="6" xfId="0" applyNumberFormat="1" applyFont="1" applyBorder="1" applyAlignment="1">
      <alignment horizontal="right"/>
    </xf>
    <xf numFmtId="164" fontId="10" fillId="0" borderId="32" xfId="0" applyNumberFormat="1" applyFont="1" applyBorder="1" applyAlignment="1">
      <alignment horizontal="left" vertical="top" wrapText="1"/>
    </xf>
    <xf numFmtId="164" fontId="10" fillId="0" borderId="32" xfId="0" applyNumberFormat="1" applyFont="1" applyBorder="1" applyAlignment="1">
      <alignment wrapText="1"/>
    </xf>
    <xf numFmtId="164" fontId="10" fillId="0" borderId="32" xfId="0" applyNumberFormat="1" applyFont="1" applyBorder="1" applyAlignment="1">
      <alignment vertical="top" wrapText="1"/>
    </xf>
    <xf numFmtId="164" fontId="0" fillId="0" borderId="32" xfId="0" applyNumberFormat="1" applyBorder="1"/>
    <xf numFmtId="164" fontId="0" fillId="0" borderId="33" xfId="0" applyNumberFormat="1" applyBorder="1"/>
    <xf numFmtId="4" fontId="0" fillId="0" borderId="19" xfId="0" applyNumberFormat="1" applyBorder="1"/>
    <xf numFmtId="0" fontId="10" fillId="0" borderId="9" xfId="0" applyFont="1" applyBorder="1" applyAlignment="1">
      <alignment vertical="top" wrapText="1"/>
    </xf>
    <xf numFmtId="0" fontId="10" fillId="0" borderId="6" xfId="0" applyFont="1" applyBorder="1" applyAlignment="1">
      <alignment horizontal="left" vertical="top" wrapText="1"/>
    </xf>
    <xf numFmtId="0" fontId="10" fillId="0" borderId="6" xfId="0" applyFont="1" applyBorder="1" applyAlignment="1">
      <alignment wrapText="1"/>
    </xf>
    <xf numFmtId="0" fontId="10" fillId="0" borderId="6" xfId="0" applyFont="1" applyBorder="1" applyAlignment="1">
      <alignment vertical="top" wrapText="1"/>
    </xf>
    <xf numFmtId="0" fontId="0" fillId="0" borderId="6" xfId="0" applyBorder="1"/>
    <xf numFmtId="0" fontId="10" fillId="0" borderId="9" xfId="0" applyFont="1" applyBorder="1" applyAlignment="1">
      <alignment vertical="center" wrapText="1"/>
    </xf>
    <xf numFmtId="0" fontId="10" fillId="0" borderId="6" xfId="0" applyFont="1" applyBorder="1" applyAlignment="1">
      <alignment vertical="center" wrapText="1"/>
    </xf>
    <xf numFmtId="0" fontId="10" fillId="0" borderId="6" xfId="0" applyFont="1" applyBorder="1" applyAlignment="1">
      <alignment horizontal="left" wrapText="1"/>
    </xf>
    <xf numFmtId="0" fontId="10" fillId="0" borderId="6" xfId="0" applyFont="1" applyBorder="1" applyAlignment="1">
      <alignment horizontal="left" vertical="center" wrapText="1"/>
    </xf>
    <xf numFmtId="0" fontId="10" fillId="0" borderId="32" xfId="0" applyFont="1" applyBorder="1" applyAlignment="1">
      <alignment horizontal="left" vertical="top" wrapText="1"/>
    </xf>
    <xf numFmtId="0" fontId="10" fillId="0" borderId="32" xfId="0" applyFont="1" applyBorder="1" applyAlignment="1">
      <alignment wrapText="1"/>
    </xf>
    <xf numFmtId="0" fontId="10" fillId="0" borderId="32" xfId="0" applyFont="1" applyBorder="1" applyAlignment="1">
      <alignment vertical="top" wrapText="1"/>
    </xf>
    <xf numFmtId="0" fontId="0" fillId="0" borderId="32" xfId="0" applyBorder="1"/>
    <xf numFmtId="0" fontId="0" fillId="0" borderId="33" xfId="0" applyBorder="1"/>
    <xf numFmtId="0" fontId="11" fillId="7" borderId="11" xfId="0" applyFont="1" applyFill="1" applyBorder="1" applyAlignment="1">
      <alignment horizontal="center" vertical="center" wrapText="1"/>
    </xf>
    <xf numFmtId="0" fontId="11" fillId="7" borderId="10" xfId="0" applyFont="1" applyFill="1" applyBorder="1" applyAlignment="1">
      <alignment horizontal="center" vertical="center" wrapText="1"/>
    </xf>
    <xf numFmtId="0" fontId="10" fillId="10" borderId="39" xfId="0" applyFont="1" applyFill="1" applyBorder="1" applyAlignment="1">
      <alignment horizontal="center" vertical="center" wrapText="1"/>
    </xf>
    <xf numFmtId="0" fontId="10" fillId="10" borderId="6" xfId="0" applyFont="1" applyFill="1" applyBorder="1" applyAlignment="1">
      <alignment horizontal="center" vertical="center" wrapText="1"/>
    </xf>
    <xf numFmtId="0" fontId="10" fillId="10" borderId="37" xfId="0" applyFont="1" applyFill="1" applyBorder="1" applyAlignment="1">
      <alignment horizontal="center" vertical="center" wrapText="1"/>
    </xf>
    <xf numFmtId="14" fontId="10" fillId="0" borderId="7" xfId="0" applyNumberFormat="1" applyFont="1" applyBorder="1" applyAlignment="1">
      <alignment horizontal="right"/>
    </xf>
    <xf numFmtId="14" fontId="10" fillId="0" borderId="44" xfId="0" applyNumberFormat="1" applyFont="1" applyBorder="1" applyAlignment="1">
      <alignment horizontal="right"/>
    </xf>
    <xf numFmtId="0" fontId="10" fillId="0" borderId="45" xfId="0" applyFont="1" applyBorder="1" applyAlignment="1">
      <alignment horizontal="right"/>
    </xf>
    <xf numFmtId="164" fontId="10" fillId="0" borderId="32" xfId="0" applyNumberFormat="1" applyFont="1" applyBorder="1" applyAlignment="1">
      <alignment horizontal="right"/>
    </xf>
    <xf numFmtId="164" fontId="10" fillId="0" borderId="47" xfId="0" applyNumberFormat="1" applyFont="1" applyBorder="1" applyAlignment="1">
      <alignment horizontal="right"/>
    </xf>
    <xf numFmtId="14" fontId="10" fillId="0" borderId="45" xfId="0" applyNumberFormat="1" applyFont="1" applyBorder="1" applyAlignment="1">
      <alignment horizontal="right"/>
    </xf>
    <xf numFmtId="0" fontId="10" fillId="0" borderId="37" xfId="0" applyFont="1" applyBorder="1" applyAlignment="1">
      <alignment horizontal="right"/>
    </xf>
    <xf numFmtId="0" fontId="10" fillId="0" borderId="48" xfId="0" applyFont="1" applyBorder="1" applyAlignment="1">
      <alignment horizontal="right"/>
    </xf>
    <xf numFmtId="0" fontId="10" fillId="0" borderId="46" xfId="0" applyFont="1" applyBorder="1" applyAlignment="1">
      <alignment horizontal="right"/>
    </xf>
    <xf numFmtId="4" fontId="10" fillId="0" borderId="28" xfId="0" applyNumberFormat="1" applyFont="1" applyBorder="1" applyAlignment="1">
      <alignment horizontal="right"/>
    </xf>
    <xf numFmtId="166" fontId="10" fillId="0" borderId="7" xfId="0" applyNumberFormat="1" applyFont="1" applyBorder="1" applyAlignment="1">
      <alignment horizontal="right"/>
    </xf>
    <xf numFmtId="166" fontId="10" fillId="0" borderId="44" xfId="0" applyNumberFormat="1" applyFont="1" applyBorder="1" applyAlignment="1">
      <alignment horizontal="right"/>
    </xf>
    <xf numFmtId="166" fontId="10" fillId="0" borderId="45" xfId="0" applyNumberFormat="1" applyFont="1" applyBorder="1" applyAlignment="1">
      <alignment horizontal="right"/>
    </xf>
    <xf numFmtId="168" fontId="10" fillId="0" borderId="45" xfId="0" applyNumberFormat="1" applyFont="1" applyBorder="1" applyAlignment="1">
      <alignment horizontal="right"/>
    </xf>
    <xf numFmtId="167" fontId="10" fillId="0" borderId="45" xfId="0" applyNumberFormat="1" applyFont="1" applyBorder="1" applyAlignment="1">
      <alignment horizontal="right"/>
    </xf>
    <xf numFmtId="4" fontId="10" fillId="0" borderId="47" xfId="0" applyNumberFormat="1" applyFont="1" applyBorder="1" applyAlignment="1">
      <alignment horizontal="right"/>
    </xf>
    <xf numFmtId="4" fontId="10" fillId="0" borderId="46" xfId="0" applyNumberFormat="1" applyFont="1" applyBorder="1" applyAlignment="1">
      <alignment horizontal="right"/>
    </xf>
    <xf numFmtId="164" fontId="10" fillId="0" borderId="7" xfId="0" applyNumberFormat="1" applyFont="1" applyBorder="1" applyAlignment="1">
      <alignment horizontal="right"/>
    </xf>
    <xf numFmtId="165" fontId="10" fillId="0" borderId="28" xfId="0" applyNumberFormat="1" applyFont="1" applyBorder="1" applyAlignment="1">
      <alignment horizontal="right"/>
    </xf>
    <xf numFmtId="164" fontId="10" fillId="0" borderId="44" xfId="0" applyNumberFormat="1" applyFont="1" applyBorder="1" applyAlignment="1">
      <alignment horizontal="right"/>
    </xf>
    <xf numFmtId="164" fontId="10" fillId="0" borderId="45" xfId="0" applyNumberFormat="1" applyFont="1" applyBorder="1" applyAlignment="1">
      <alignment horizontal="right"/>
    </xf>
    <xf numFmtId="165" fontId="10" fillId="0" borderId="45" xfId="0" applyNumberFormat="1" applyFont="1" applyBorder="1" applyAlignment="1">
      <alignment horizontal="right"/>
    </xf>
    <xf numFmtId="165" fontId="10" fillId="0" borderId="46" xfId="0" applyNumberFormat="1" applyFont="1" applyBorder="1" applyAlignment="1">
      <alignment horizontal="right"/>
    </xf>
    <xf numFmtId="0" fontId="10" fillId="10" borderId="28" xfId="0" applyFont="1" applyFill="1" applyBorder="1" applyAlignment="1">
      <alignment horizontal="center" vertical="center" wrapText="1"/>
    </xf>
    <xf numFmtId="0" fontId="10" fillId="10" borderId="34" xfId="0" applyFont="1" applyFill="1" applyBorder="1" applyAlignment="1">
      <alignment horizontal="center" vertical="center" wrapText="1"/>
    </xf>
    <xf numFmtId="0" fontId="10" fillId="2" borderId="49" xfId="0" applyFont="1" applyFill="1" applyBorder="1" applyAlignment="1">
      <alignment horizontal="center" vertical="center" wrapText="1"/>
    </xf>
    <xf numFmtId="0" fontId="10" fillId="10" borderId="45" xfId="0" applyFont="1" applyFill="1" applyBorder="1" applyAlignment="1">
      <alignment horizontal="center" vertical="center" wrapText="1"/>
    </xf>
    <xf numFmtId="0" fontId="10" fillId="10" borderId="50" xfId="0" applyFont="1" applyFill="1" applyBorder="1" applyAlignment="1">
      <alignment horizontal="center" vertical="center" wrapText="1"/>
    </xf>
    <xf numFmtId="0" fontId="10" fillId="10" borderId="48" xfId="0" applyFont="1" applyFill="1" applyBorder="1" applyAlignment="1">
      <alignment horizontal="center" vertical="center" wrapText="1"/>
    </xf>
    <xf numFmtId="0" fontId="10" fillId="10" borderId="46" xfId="0" applyFont="1" applyFill="1" applyBorder="1" applyAlignment="1">
      <alignment horizontal="center" vertical="center" wrapText="1"/>
    </xf>
    <xf numFmtId="0" fontId="10" fillId="0" borderId="32" xfId="0" applyFont="1" applyBorder="1" applyAlignment="1">
      <alignment horizontal="right"/>
    </xf>
    <xf numFmtId="0" fontId="10" fillId="0" borderId="47" xfId="0" applyFont="1" applyBorder="1" applyAlignment="1">
      <alignment horizontal="right"/>
    </xf>
    <xf numFmtId="0" fontId="10" fillId="2" borderId="51" xfId="0" applyFont="1" applyFill="1" applyBorder="1" applyAlignment="1">
      <alignment horizontal="center" vertical="center" wrapText="1"/>
    </xf>
    <xf numFmtId="0" fontId="10" fillId="10" borderId="42" xfId="0" applyFont="1" applyFill="1" applyBorder="1" applyAlignment="1">
      <alignment horizontal="center" vertical="center" wrapText="1"/>
    </xf>
    <xf numFmtId="0" fontId="10" fillId="10" borderId="52" xfId="0" applyFont="1" applyFill="1" applyBorder="1" applyAlignment="1">
      <alignment horizontal="center" vertical="center" wrapText="1"/>
    </xf>
    <xf numFmtId="0" fontId="10" fillId="10" borderId="53" xfId="0" applyFont="1" applyFill="1" applyBorder="1" applyAlignment="1">
      <alignment horizontal="center" vertical="center" wrapText="1"/>
    </xf>
    <xf numFmtId="0" fontId="10" fillId="10" borderId="54" xfId="0" applyFont="1" applyFill="1" applyBorder="1" applyAlignment="1">
      <alignment horizontal="center" vertical="center" wrapText="1"/>
    </xf>
    <xf numFmtId="164" fontId="10" fillId="0" borderId="55" xfId="0" applyNumberFormat="1" applyFont="1" applyBorder="1" applyAlignment="1">
      <alignment horizontal="right"/>
    </xf>
    <xf numFmtId="164" fontId="10" fillId="0" borderId="42" xfId="0" applyNumberFormat="1" applyFont="1" applyBorder="1" applyAlignment="1">
      <alignment horizontal="right"/>
    </xf>
    <xf numFmtId="165" fontId="10" fillId="0" borderId="42" xfId="0" applyNumberFormat="1" applyFont="1" applyBorder="1" applyAlignment="1">
      <alignment horizontal="right"/>
    </xf>
    <xf numFmtId="165" fontId="10" fillId="0" borderId="54" xfId="0" applyNumberFormat="1" applyFont="1" applyBorder="1" applyAlignment="1">
      <alignment horizontal="right"/>
    </xf>
    <xf numFmtId="166" fontId="10" fillId="0" borderId="55" xfId="0" applyNumberFormat="1" applyFont="1" applyBorder="1" applyAlignment="1">
      <alignment horizontal="right"/>
    </xf>
    <xf numFmtId="166" fontId="10" fillId="0" borderId="42" xfId="0" applyNumberFormat="1" applyFont="1" applyBorder="1" applyAlignment="1">
      <alignment horizontal="right"/>
    </xf>
    <xf numFmtId="168" fontId="10" fillId="0" borderId="42" xfId="0" applyNumberFormat="1" applyFont="1" applyBorder="1" applyAlignment="1">
      <alignment horizontal="right"/>
    </xf>
    <xf numFmtId="167" fontId="10" fillId="0" borderId="42" xfId="0" applyNumberFormat="1" applyFont="1" applyBorder="1" applyAlignment="1">
      <alignment horizontal="right"/>
    </xf>
    <xf numFmtId="4" fontId="10" fillId="0" borderId="56" xfId="0" applyNumberFormat="1" applyFont="1" applyBorder="1" applyAlignment="1">
      <alignment horizontal="right"/>
    </xf>
    <xf numFmtId="4" fontId="10" fillId="0" borderId="54" xfId="0" applyNumberFormat="1" applyFont="1" applyBorder="1" applyAlignment="1">
      <alignment horizontal="right"/>
    </xf>
    <xf numFmtId="14" fontId="10" fillId="0" borderId="55" xfId="0" applyNumberFormat="1" applyFont="1" applyBorder="1" applyAlignment="1">
      <alignment horizontal="right"/>
    </xf>
    <xf numFmtId="0" fontId="10" fillId="0" borderId="42" xfId="0" applyFont="1" applyBorder="1" applyAlignment="1">
      <alignment horizontal="right"/>
    </xf>
    <xf numFmtId="164" fontId="10" fillId="0" borderId="56" xfId="0" applyNumberFormat="1" applyFont="1" applyBorder="1" applyAlignment="1">
      <alignment horizontal="right"/>
    </xf>
    <xf numFmtId="14" fontId="10" fillId="0" borderId="42" xfId="0" applyNumberFormat="1" applyFont="1" applyBorder="1" applyAlignment="1">
      <alignment horizontal="right"/>
    </xf>
    <xf numFmtId="0" fontId="10" fillId="0" borderId="53" xfId="0" applyFont="1" applyBorder="1" applyAlignment="1">
      <alignment horizontal="right"/>
    </xf>
    <xf numFmtId="0" fontId="10" fillId="0" borderId="56" xfId="0" applyFont="1" applyBorder="1" applyAlignment="1">
      <alignment horizontal="right"/>
    </xf>
    <xf numFmtId="0" fontId="10" fillId="0" borderId="54" xfId="0" applyFont="1" applyBorder="1" applyAlignment="1">
      <alignment horizontal="right"/>
    </xf>
    <xf numFmtId="0" fontId="2" fillId="7" borderId="0" xfId="1" applyFont="1" applyFill="1"/>
    <xf numFmtId="0" fontId="2" fillId="0" borderId="0" xfId="0" applyFont="1"/>
    <xf numFmtId="14" fontId="10" fillId="0" borderId="37" xfId="0" applyNumberFormat="1" applyFont="1" applyBorder="1" applyAlignment="1">
      <alignment horizontal="right"/>
    </xf>
    <xf numFmtId="14" fontId="10" fillId="0" borderId="53" xfId="0" applyNumberFormat="1" applyFont="1" applyBorder="1" applyAlignment="1">
      <alignment horizontal="right"/>
    </xf>
    <xf numFmtId="14" fontId="10" fillId="0" borderId="48" xfId="0" applyNumberFormat="1" applyFont="1" applyBorder="1" applyAlignment="1">
      <alignment horizontal="right"/>
    </xf>
    <xf numFmtId="0" fontId="5" fillId="10" borderId="39" xfId="2" applyFill="1" applyBorder="1" applyAlignment="1">
      <alignment horizontal="center" vertical="center" wrapText="1"/>
    </xf>
    <xf numFmtId="0" fontId="10" fillId="10" borderId="43" xfId="0" applyFont="1" applyFill="1" applyBorder="1" applyAlignment="1">
      <alignment horizontal="left" vertical="center" wrapText="1"/>
    </xf>
    <xf numFmtId="0" fontId="10" fillId="0" borderId="32" xfId="0" applyFont="1" applyBorder="1" applyAlignment="1">
      <alignment horizontal="center" vertical="center" wrapText="1"/>
    </xf>
    <xf numFmtId="4" fontId="10" fillId="0" borderId="7" xfId="0" applyNumberFormat="1" applyFont="1" applyBorder="1" applyAlignment="1">
      <alignment horizontal="center" vertical="center" wrapText="1"/>
    </xf>
    <xf numFmtId="4" fontId="10" fillId="0" borderId="7" xfId="0" applyNumberFormat="1" applyFont="1" applyBorder="1" applyAlignment="1">
      <alignment horizontal="center" vertical="center"/>
    </xf>
    <xf numFmtId="4" fontId="10" fillId="0" borderId="9" xfId="0" applyNumberFormat="1" applyFont="1" applyBorder="1" applyAlignment="1">
      <alignment horizontal="center" vertical="center" wrapText="1"/>
    </xf>
    <xf numFmtId="4" fontId="10" fillId="0" borderId="31" xfId="0" applyNumberFormat="1" applyFont="1" applyBorder="1" applyAlignment="1">
      <alignment horizontal="center" vertical="center" wrapText="1"/>
    </xf>
    <xf numFmtId="4" fontId="10" fillId="0" borderId="31" xfId="0" applyNumberFormat="1" applyFont="1" applyBorder="1" applyAlignment="1">
      <alignment horizontal="left" vertical="center" wrapText="1"/>
    </xf>
    <xf numFmtId="4" fontId="10" fillId="0" borderId="32" xfId="0" applyNumberFormat="1" applyFont="1" applyBorder="1" applyAlignment="1">
      <alignment vertical="center" wrapText="1"/>
    </xf>
    <xf numFmtId="0" fontId="10" fillId="0" borderId="32" xfId="0" applyFont="1" applyBorder="1" applyAlignment="1">
      <alignment vertical="center" wrapText="1"/>
    </xf>
    <xf numFmtId="164" fontId="10" fillId="0" borderId="31" xfId="0" applyNumberFormat="1" applyFont="1" applyBorder="1" applyAlignment="1">
      <alignment horizontal="center" vertical="center" wrapText="1"/>
    </xf>
    <xf numFmtId="0" fontId="10" fillId="0" borderId="31" xfId="0" applyFont="1" applyBorder="1" applyAlignment="1">
      <alignment vertical="center" wrapText="1"/>
    </xf>
    <xf numFmtId="0" fontId="35" fillId="0" borderId="32" xfId="0" applyFont="1" applyBorder="1" applyAlignment="1">
      <alignment wrapText="1"/>
    </xf>
    <xf numFmtId="0" fontId="10" fillId="0" borderId="6" xfId="0" applyFont="1" applyBorder="1" applyAlignment="1">
      <alignment horizontal="center" vertical="center" wrapText="1"/>
    </xf>
    <xf numFmtId="0" fontId="37" fillId="0" borderId="6" xfId="0" applyFont="1" applyBorder="1" applyAlignment="1">
      <alignment horizontal="left" vertical="center" wrapText="1"/>
    </xf>
    <xf numFmtId="4" fontId="10" fillId="0" borderId="6" xfId="0" applyNumberFormat="1" applyFont="1" applyBorder="1" applyAlignment="1">
      <alignment vertical="center" wrapText="1"/>
    </xf>
    <xf numFmtId="4" fontId="26" fillId="0" borderId="27" xfId="0" applyNumberFormat="1" applyFont="1" applyBorder="1" applyAlignment="1">
      <alignment horizontal="center" vertical="center" wrapText="1"/>
    </xf>
    <xf numFmtId="0" fontId="26" fillId="0" borderId="6" xfId="0" applyFont="1" applyBorder="1" applyAlignment="1">
      <alignment horizontal="left" vertical="center" wrapText="1"/>
    </xf>
    <xf numFmtId="0" fontId="11" fillId="7" borderId="21" xfId="0" applyFont="1" applyFill="1" applyBorder="1" applyAlignment="1">
      <alignment horizontal="center" vertical="center" wrapText="1"/>
    </xf>
    <xf numFmtId="164" fontId="26" fillId="0" borderId="31" xfId="0" applyNumberFormat="1" applyFont="1" applyBorder="1" applyAlignment="1">
      <alignment horizontal="center" vertical="center" wrapText="1"/>
    </xf>
    <xf numFmtId="0" fontId="10" fillId="10" borderId="32" xfId="0" applyFont="1" applyFill="1" applyBorder="1" applyAlignment="1">
      <alignment horizontal="center" vertical="center" wrapText="1"/>
    </xf>
    <xf numFmtId="0" fontId="10" fillId="10" borderId="57" xfId="0" applyFont="1" applyFill="1" applyBorder="1" applyAlignment="1">
      <alignment horizontal="center" vertical="center" wrapText="1"/>
    </xf>
    <xf numFmtId="0" fontId="10" fillId="10" borderId="43" xfId="0" applyFont="1" applyFill="1" applyBorder="1" applyAlignment="1">
      <alignment horizontal="center" vertical="center" wrapText="1"/>
    </xf>
    <xf numFmtId="0" fontId="5" fillId="10" borderId="9" xfId="2" applyFill="1" applyBorder="1" applyAlignment="1">
      <alignment horizontal="center" vertical="center" wrapText="1"/>
    </xf>
    <xf numFmtId="0" fontId="10" fillId="10" borderId="56" xfId="0" applyFont="1" applyFill="1" applyBorder="1" applyAlignment="1">
      <alignment horizontal="center" vertical="center" wrapText="1"/>
    </xf>
    <xf numFmtId="164" fontId="36" fillId="0" borderId="31" xfId="0" applyNumberFormat="1" applyFont="1" applyBorder="1" applyAlignment="1">
      <alignment horizontal="center" vertical="center" wrapText="1"/>
    </xf>
    <xf numFmtId="0" fontId="10" fillId="10" borderId="9" xfId="0" applyFont="1" applyFill="1" applyBorder="1" applyAlignment="1">
      <alignment horizontal="center" vertical="center" wrapText="1"/>
    </xf>
    <xf numFmtId="167" fontId="10" fillId="10" borderId="31" xfId="0" applyNumberFormat="1" applyFont="1" applyFill="1" applyBorder="1" applyAlignment="1">
      <alignment horizontal="right"/>
    </xf>
    <xf numFmtId="0" fontId="3" fillId="4" borderId="0" xfId="1" applyFill="1" applyAlignment="1">
      <alignment horizontal="center"/>
    </xf>
    <xf numFmtId="0" fontId="3" fillId="7" borderId="0" xfId="1" applyFill="1" applyAlignment="1">
      <alignment horizontal="center"/>
    </xf>
    <xf numFmtId="0" fontId="4" fillId="10" borderId="0" xfId="1" applyFont="1" applyFill="1" applyAlignment="1">
      <alignment horizontal="left" vertical="top" wrapText="1"/>
    </xf>
    <xf numFmtId="0" fontId="2" fillId="10" borderId="0" xfId="1" applyFont="1" applyFill="1" applyAlignment="1">
      <alignment horizontal="left" vertical="top" wrapText="1"/>
    </xf>
    <xf numFmtId="0" fontId="25" fillId="10" borderId="0" xfId="1" applyFont="1" applyFill="1" applyAlignment="1">
      <alignment horizontal="center" vertical="center"/>
    </xf>
    <xf numFmtId="0" fontId="13" fillId="10" borderId="0" xfId="1" applyFont="1" applyFill="1" applyAlignment="1">
      <alignment horizontal="center" vertical="center" wrapText="1"/>
    </xf>
    <xf numFmtId="0" fontId="29" fillId="10" borderId="0" xfId="1" applyFont="1" applyFill="1" applyAlignment="1">
      <alignment horizontal="left" vertical="top" wrapText="1"/>
    </xf>
    <xf numFmtId="0" fontId="0" fillId="0" borderId="0" xfId="0" applyAlignment="1">
      <alignment horizontal="left" vertical="top" wrapText="1"/>
    </xf>
    <xf numFmtId="0" fontId="5" fillId="10" borderId="0" xfId="2" applyFill="1" applyAlignment="1">
      <alignment horizontal="left" vertical="top" wrapText="1"/>
    </xf>
    <xf numFmtId="0" fontId="5" fillId="0" borderId="0" xfId="2" applyAlignment="1">
      <alignment horizontal="left" vertical="top" wrapText="1"/>
    </xf>
    <xf numFmtId="0" fontId="36" fillId="2" borderId="1" xfId="0" applyFont="1" applyFill="1" applyBorder="1" applyAlignment="1">
      <alignment horizontal="center" vertical="center" wrapText="1"/>
    </xf>
    <xf numFmtId="0" fontId="36" fillId="2" borderId="17" xfId="0" applyFont="1" applyFill="1" applyBorder="1" applyAlignment="1">
      <alignment horizontal="center" vertical="center" wrapText="1"/>
    </xf>
    <xf numFmtId="0" fontId="36" fillId="10" borderId="39" xfId="0" applyFont="1" applyFill="1" applyBorder="1" applyAlignment="1">
      <alignment horizontal="center" vertical="center" wrapText="1"/>
    </xf>
    <xf numFmtId="0" fontId="36" fillId="10" borderId="45" xfId="0" applyFont="1" applyFill="1" applyBorder="1" applyAlignment="1">
      <alignment horizontal="center" vertical="center" wrapText="1"/>
    </xf>
    <xf numFmtId="0" fontId="36" fillId="10" borderId="6" xfId="0" applyFont="1" applyFill="1" applyBorder="1" applyAlignment="1">
      <alignment horizontal="center" vertical="center" wrapText="1"/>
    </xf>
    <xf numFmtId="4" fontId="11" fillId="7" borderId="2" xfId="0" applyNumberFormat="1" applyFont="1" applyFill="1" applyBorder="1" applyAlignment="1">
      <alignment horizontal="center" vertical="center" wrapText="1"/>
    </xf>
    <xf numFmtId="4" fontId="11" fillId="7" borderId="18" xfId="0" applyNumberFormat="1" applyFont="1" applyFill="1" applyBorder="1" applyAlignment="1">
      <alignment horizontal="center" vertical="center" wrapText="1"/>
    </xf>
    <xf numFmtId="4" fontId="11" fillId="7" borderId="11" xfId="0" applyNumberFormat="1" applyFont="1" applyFill="1" applyBorder="1" applyAlignment="1">
      <alignment horizontal="center" vertical="center" wrapText="1"/>
    </xf>
    <xf numFmtId="164" fontId="11" fillId="7" borderId="2" xfId="0" applyNumberFormat="1" applyFont="1" applyFill="1" applyBorder="1" applyAlignment="1">
      <alignment horizontal="center" vertical="center" wrapText="1"/>
    </xf>
    <xf numFmtId="164" fontId="11" fillId="7" borderId="18" xfId="0" applyNumberFormat="1" applyFont="1" applyFill="1" applyBorder="1" applyAlignment="1">
      <alignment horizontal="center" vertical="center" wrapText="1"/>
    </xf>
    <xf numFmtId="164" fontId="11" fillId="7" borderId="11" xfId="0" applyNumberFormat="1" applyFont="1" applyFill="1" applyBorder="1" applyAlignment="1">
      <alignment horizontal="center" vertical="center" wrapText="1"/>
    </xf>
    <xf numFmtId="164" fontId="11" fillId="7" borderId="15" xfId="0" applyNumberFormat="1" applyFont="1" applyFill="1" applyBorder="1" applyAlignment="1">
      <alignment horizontal="center" vertical="center" wrapText="1"/>
    </xf>
    <xf numFmtId="164" fontId="11" fillId="7" borderId="19" xfId="0" applyNumberFormat="1" applyFont="1" applyFill="1" applyBorder="1" applyAlignment="1">
      <alignment horizontal="center" vertical="center" wrapText="1"/>
    </xf>
    <xf numFmtId="164" fontId="11" fillId="7" borderId="40" xfId="0" applyNumberFormat="1" applyFont="1" applyFill="1" applyBorder="1" applyAlignment="1">
      <alignment horizontal="center" vertical="center" wrapText="1"/>
    </xf>
    <xf numFmtId="0" fontId="26" fillId="7" borderId="2" xfId="0" applyFont="1" applyFill="1" applyBorder="1" applyAlignment="1">
      <alignment horizontal="center" vertical="center" wrapText="1"/>
    </xf>
    <xf numFmtId="0" fontId="26" fillId="7" borderId="18" xfId="0" applyFont="1" applyFill="1" applyBorder="1" applyAlignment="1">
      <alignment horizontal="center" vertical="center" wrapText="1"/>
    </xf>
    <xf numFmtId="0" fontId="11" fillId="7" borderId="2" xfId="0" applyFont="1" applyFill="1" applyBorder="1" applyAlignment="1">
      <alignment horizontal="center" vertical="center" wrapText="1"/>
    </xf>
    <xf numFmtId="0" fontId="11" fillId="7" borderId="18" xfId="0" applyFont="1" applyFill="1" applyBorder="1" applyAlignment="1">
      <alignment horizontal="center" vertical="center" wrapText="1"/>
    </xf>
    <xf numFmtId="0" fontId="11" fillId="7" borderId="11" xfId="0" applyFont="1" applyFill="1" applyBorder="1" applyAlignment="1">
      <alignment horizontal="center" vertical="center" wrapText="1"/>
    </xf>
    <xf numFmtId="4" fontId="11" fillId="11" borderId="1" xfId="0" applyNumberFormat="1" applyFont="1" applyFill="1" applyBorder="1" applyAlignment="1">
      <alignment horizontal="center" vertical="center" wrapText="1"/>
    </xf>
    <xf numFmtId="4" fontId="11" fillId="11" borderId="17" xfId="0" applyNumberFormat="1" applyFont="1" applyFill="1" applyBorder="1" applyAlignment="1">
      <alignment horizontal="center" vertical="center" wrapText="1"/>
    </xf>
    <xf numFmtId="4" fontId="11" fillId="11" borderId="10" xfId="0" applyNumberFormat="1" applyFont="1" applyFill="1" applyBorder="1" applyAlignment="1">
      <alignment horizontal="center" vertical="center" wrapText="1"/>
    </xf>
    <xf numFmtId="164" fontId="11" fillId="11" borderId="2" xfId="0" applyNumberFormat="1" applyFont="1" applyFill="1" applyBorder="1" applyAlignment="1">
      <alignment horizontal="center" vertical="center" wrapText="1"/>
    </xf>
    <xf numFmtId="164" fontId="11" fillId="11" borderId="18" xfId="0" applyNumberFormat="1" applyFont="1" applyFill="1" applyBorder="1" applyAlignment="1">
      <alignment horizontal="center" vertical="center" wrapText="1"/>
    </xf>
    <xf numFmtId="164" fontId="11" fillId="11" borderId="11" xfId="0" applyNumberFormat="1" applyFont="1" applyFill="1" applyBorder="1" applyAlignment="1">
      <alignment horizontal="center" vertical="center" wrapText="1"/>
    </xf>
    <xf numFmtId="0" fontId="24" fillId="8" borderId="30" xfId="0" applyFont="1" applyFill="1" applyBorder="1" applyAlignment="1">
      <alignment horizontal="center" vertical="center" wrapText="1"/>
    </xf>
    <xf numFmtId="0" fontId="24" fillId="8" borderId="0" xfId="0" applyFont="1" applyFill="1" applyAlignment="1">
      <alignment horizontal="center" vertical="center" wrapText="1"/>
    </xf>
    <xf numFmtId="0" fontId="11" fillId="7" borderId="3" xfId="0" applyFont="1" applyFill="1" applyBorder="1" applyAlignment="1">
      <alignment horizontal="center" vertical="center" wrapText="1"/>
    </xf>
    <xf numFmtId="0" fontId="11" fillId="7" borderId="21" xfId="0" applyFont="1" applyFill="1" applyBorder="1" applyAlignment="1">
      <alignment horizontal="center" vertical="center" wrapText="1"/>
    </xf>
    <xf numFmtId="0" fontId="11" fillId="7" borderId="12" xfId="0" applyFont="1" applyFill="1" applyBorder="1" applyAlignment="1">
      <alignment horizontal="center" vertical="center" wrapText="1"/>
    </xf>
    <xf numFmtId="0" fontId="11" fillId="7" borderId="30" xfId="0" applyFont="1" applyFill="1" applyBorder="1" applyAlignment="1">
      <alignment horizontal="center" vertical="center" wrapText="1"/>
    </xf>
    <xf numFmtId="0" fontId="11" fillId="7" borderId="20" xfId="0" applyFont="1" applyFill="1" applyBorder="1" applyAlignment="1">
      <alignment horizontal="center" vertical="center" wrapText="1"/>
    </xf>
    <xf numFmtId="0" fontId="11" fillId="7" borderId="19" xfId="0" applyFont="1" applyFill="1" applyBorder="1" applyAlignment="1">
      <alignment horizontal="center" vertical="center" wrapText="1"/>
    </xf>
    <xf numFmtId="0" fontId="11" fillId="7" borderId="41" xfId="0" applyFont="1" applyFill="1" applyBorder="1" applyAlignment="1">
      <alignment horizontal="center" vertical="center" wrapText="1"/>
    </xf>
    <xf numFmtId="0" fontId="11" fillId="7" borderId="26" xfId="0" applyFont="1" applyFill="1" applyBorder="1" applyAlignment="1">
      <alignment horizontal="center" vertical="center" wrapText="1"/>
    </xf>
    <xf numFmtId="0" fontId="11" fillId="7" borderId="5" xfId="0" applyFont="1" applyFill="1" applyBorder="1" applyAlignment="1">
      <alignment horizontal="center" vertical="center" wrapText="1"/>
    </xf>
    <xf numFmtId="0" fontId="11" fillId="7" borderId="36" xfId="0" applyFont="1" applyFill="1" applyBorder="1" applyAlignment="1">
      <alignment horizontal="center" vertical="center" wrapText="1"/>
    </xf>
    <xf numFmtId="0" fontId="11" fillId="7" borderId="1" xfId="0" applyFont="1" applyFill="1" applyBorder="1" applyAlignment="1">
      <alignment horizontal="center" vertical="center" wrapText="1"/>
    </xf>
    <xf numFmtId="0" fontId="11" fillId="7" borderId="17" xfId="0" applyFont="1" applyFill="1" applyBorder="1" applyAlignment="1">
      <alignment horizontal="center" vertical="center" wrapText="1"/>
    </xf>
    <xf numFmtId="0" fontId="11" fillId="7" borderId="10" xfId="0" applyFont="1" applyFill="1" applyBorder="1" applyAlignment="1">
      <alignment horizontal="center" vertical="center" wrapText="1"/>
    </xf>
    <xf numFmtId="0" fontId="10" fillId="10" borderId="18" xfId="0" applyFont="1" applyFill="1" applyBorder="1" applyAlignment="1">
      <alignment horizontal="center" vertical="center" wrapText="1"/>
    </xf>
    <xf numFmtId="0" fontId="10" fillId="10" borderId="9"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27" xfId="0" applyFont="1" applyFill="1" applyBorder="1" applyAlignment="1">
      <alignment horizontal="center" vertical="center" wrapText="1"/>
    </xf>
    <xf numFmtId="0" fontId="24" fillId="6" borderId="16" xfId="0" applyFont="1" applyFill="1" applyBorder="1" applyAlignment="1">
      <alignment horizontal="center" vertical="center"/>
    </xf>
    <xf numFmtId="0" fontId="24" fillId="6" borderId="14" xfId="0" applyFont="1" applyFill="1" applyBorder="1" applyAlignment="1">
      <alignment horizontal="center" vertical="center"/>
    </xf>
    <xf numFmtId="0" fontId="24" fillId="6" borderId="13" xfId="0" applyFont="1" applyFill="1" applyBorder="1" applyAlignment="1">
      <alignment horizontal="center" vertical="center"/>
    </xf>
    <xf numFmtId="0" fontId="24" fillId="5" borderId="16" xfId="0" applyFont="1" applyFill="1" applyBorder="1" applyAlignment="1">
      <alignment horizontal="center" vertical="center"/>
    </xf>
    <xf numFmtId="0" fontId="24" fillId="5" borderId="14" xfId="0" applyFont="1" applyFill="1" applyBorder="1" applyAlignment="1">
      <alignment horizontal="center" vertical="center"/>
    </xf>
    <xf numFmtId="0" fontId="24" fillId="5" borderId="13" xfId="0" applyFont="1" applyFill="1" applyBorder="1" applyAlignment="1">
      <alignment horizontal="center" vertical="center"/>
    </xf>
    <xf numFmtId="0" fontId="1" fillId="0" borderId="16" xfId="0" applyFont="1" applyBorder="1" applyAlignment="1">
      <alignment horizontal="center" vertical="center"/>
    </xf>
    <xf numFmtId="0" fontId="0" fillId="0" borderId="14" xfId="0" applyBorder="1" applyAlignment="1">
      <alignment horizontal="center" vertical="center"/>
    </xf>
    <xf numFmtId="0" fontId="0" fillId="0" borderId="13" xfId="0" applyBorder="1" applyAlignment="1">
      <alignment horizontal="center" vertical="center"/>
    </xf>
    <xf numFmtId="4" fontId="11" fillId="7" borderId="1" xfId="0" applyNumberFormat="1" applyFont="1" applyFill="1" applyBorder="1" applyAlignment="1">
      <alignment horizontal="center" vertical="center" wrapText="1"/>
    </xf>
    <xf numFmtId="4" fontId="11" fillId="7" borderId="17" xfId="0" applyNumberFormat="1" applyFont="1" applyFill="1" applyBorder="1" applyAlignment="1">
      <alignment horizontal="center" vertical="center" wrapText="1"/>
    </xf>
    <xf numFmtId="4" fontId="11" fillId="7" borderId="10" xfId="0" applyNumberFormat="1" applyFont="1" applyFill="1" applyBorder="1" applyAlignment="1">
      <alignment horizontal="center" vertical="center" wrapText="1"/>
    </xf>
    <xf numFmtId="0" fontId="9" fillId="5" borderId="5" xfId="0" applyFont="1" applyFill="1" applyBorder="1" applyAlignment="1">
      <alignment horizontal="center" vertical="center" wrapText="1"/>
    </xf>
    <xf numFmtId="0" fontId="9" fillId="5" borderId="36" xfId="0" applyFont="1" applyFill="1" applyBorder="1" applyAlignment="1">
      <alignment horizontal="center" vertical="center" wrapText="1"/>
    </xf>
    <xf numFmtId="164" fontId="11" fillId="7" borderId="6" xfId="0" applyNumberFormat="1" applyFont="1" applyFill="1" applyBorder="1" applyAlignment="1">
      <alignment horizontal="center" vertical="center" wrapText="1"/>
    </xf>
    <xf numFmtId="4" fontId="11" fillId="7" borderId="6" xfId="0" applyNumberFormat="1" applyFont="1" applyFill="1" applyBorder="1" applyAlignment="1">
      <alignment horizontal="center" vertical="center" wrapText="1"/>
    </xf>
    <xf numFmtId="4" fontId="24" fillId="3" borderId="16" xfId="0" applyNumberFormat="1" applyFont="1" applyFill="1" applyBorder="1" applyAlignment="1">
      <alignment horizontal="center" vertical="center"/>
    </xf>
    <xf numFmtId="4" fontId="24" fillId="3" borderId="14" xfId="0" applyNumberFormat="1" applyFont="1" applyFill="1" applyBorder="1" applyAlignment="1">
      <alignment horizontal="center" vertical="center"/>
    </xf>
    <xf numFmtId="0" fontId="10" fillId="0" borderId="4" xfId="0" applyFont="1" applyBorder="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0" fillId="0" borderId="26"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24" xfId="0" applyFont="1" applyBorder="1" applyAlignment="1">
      <alignment horizontal="center" vertical="center" wrapText="1"/>
    </xf>
    <xf numFmtId="164" fontId="10" fillId="10" borderId="38" xfId="0" applyNumberFormat="1" applyFont="1" applyFill="1" applyBorder="1" applyAlignment="1">
      <alignment horizontal="right"/>
    </xf>
    <xf numFmtId="164" fontId="10" fillId="10" borderId="42" xfId="0" applyNumberFormat="1" applyFont="1" applyFill="1" applyBorder="1" applyAlignment="1">
      <alignment horizontal="right"/>
    </xf>
    <xf numFmtId="164" fontId="10" fillId="10" borderId="2" xfId="0" applyNumberFormat="1" applyFont="1" applyFill="1" applyBorder="1" applyAlignment="1">
      <alignment horizontal="right"/>
    </xf>
    <xf numFmtId="164" fontId="36" fillId="10" borderId="2" xfId="0" applyNumberFormat="1" applyFont="1" applyFill="1" applyBorder="1" applyAlignment="1">
      <alignment horizontal="right"/>
    </xf>
    <xf numFmtId="165" fontId="10" fillId="10" borderId="3" xfId="0" applyNumberFormat="1" applyFont="1" applyFill="1" applyBorder="1" applyAlignment="1">
      <alignment horizontal="right"/>
    </xf>
    <xf numFmtId="169" fontId="10" fillId="10" borderId="2" xfId="0" applyNumberFormat="1" applyFont="1" applyFill="1" applyBorder="1" applyAlignment="1">
      <alignment horizontal="right"/>
    </xf>
    <xf numFmtId="166" fontId="10" fillId="10" borderId="2" xfId="0" applyNumberFormat="1" applyFont="1" applyFill="1" applyBorder="1" applyAlignment="1">
      <alignment horizontal="right"/>
    </xf>
    <xf numFmtId="168" fontId="10" fillId="10" borderId="42" xfId="0" applyNumberFormat="1" applyFont="1" applyFill="1" applyBorder="1" applyAlignment="1">
      <alignment horizontal="right"/>
    </xf>
    <xf numFmtId="168" fontId="10" fillId="10" borderId="2" xfId="0" applyNumberFormat="1" applyFont="1" applyFill="1" applyBorder="1" applyAlignment="1">
      <alignment horizontal="right"/>
    </xf>
    <xf numFmtId="0" fontId="10" fillId="10" borderId="2" xfId="0" applyNumberFormat="1" applyFont="1" applyFill="1" applyBorder="1" applyAlignment="1">
      <alignment horizontal="right"/>
    </xf>
    <xf numFmtId="167" fontId="10" fillId="10" borderId="43" xfId="0" applyNumberFormat="1" applyFont="1" applyFill="1" applyBorder="1" applyAlignment="1">
      <alignment horizontal="right"/>
    </xf>
    <xf numFmtId="14" fontId="10" fillId="10" borderId="27" xfId="0" applyNumberFormat="1" applyFont="1" applyFill="1" applyBorder="1" applyAlignment="1">
      <alignment horizontal="right"/>
    </xf>
    <xf numFmtId="0" fontId="34" fillId="10" borderId="9" xfId="0" applyFont="1" applyFill="1" applyBorder="1" applyAlignment="1">
      <alignment horizontal="justify" vertical="top"/>
    </xf>
    <xf numFmtId="0" fontId="10" fillId="10" borderId="39" xfId="0" applyFont="1" applyFill="1" applyBorder="1" applyAlignment="1">
      <alignment horizontal="right"/>
    </xf>
    <xf numFmtId="0" fontId="10" fillId="10" borderId="9" xfId="0" applyFont="1" applyFill="1" applyBorder="1" applyAlignment="1">
      <alignment horizontal="right"/>
    </xf>
    <xf numFmtId="0" fontId="10" fillId="10" borderId="15" xfId="0" applyFont="1" applyFill="1" applyBorder="1" applyAlignment="1">
      <alignment horizontal="right"/>
    </xf>
    <xf numFmtId="0" fontId="5" fillId="10" borderId="42" xfId="2" applyFill="1" applyBorder="1" applyAlignment="1">
      <alignment horizontal="center" vertical="center" wrapText="1"/>
    </xf>
    <xf numFmtId="164" fontId="10" fillId="10" borderId="52" xfId="0" applyNumberFormat="1" applyFont="1" applyFill="1" applyBorder="1" applyAlignment="1">
      <alignment horizontal="right"/>
    </xf>
    <xf numFmtId="164" fontId="10" fillId="10" borderId="45" xfId="0" applyNumberFormat="1" applyFont="1" applyFill="1" applyBorder="1" applyAlignment="1">
      <alignment horizontal="right"/>
    </xf>
    <xf numFmtId="164" fontId="36" fillId="10" borderId="42" xfId="0" applyNumberFormat="1" applyFont="1" applyFill="1" applyBorder="1" applyAlignment="1">
      <alignment horizontal="right"/>
    </xf>
    <xf numFmtId="165" fontId="10" fillId="10" borderId="46" xfId="0" applyNumberFormat="1" applyFont="1" applyFill="1" applyBorder="1" applyAlignment="1">
      <alignment horizontal="right"/>
    </xf>
    <xf numFmtId="169" fontId="10" fillId="10" borderId="55" xfId="0" applyNumberFormat="1" applyFont="1" applyFill="1" applyBorder="1" applyAlignment="1">
      <alignment horizontal="right"/>
    </xf>
    <xf numFmtId="169" fontId="10" fillId="10" borderId="45" xfId="0" applyNumberFormat="1" applyFont="1" applyFill="1" applyBorder="1" applyAlignment="1">
      <alignment horizontal="right"/>
    </xf>
    <xf numFmtId="166" fontId="10" fillId="10" borderId="45" xfId="0" applyNumberFormat="1" applyFont="1" applyFill="1" applyBorder="1" applyAlignment="1">
      <alignment horizontal="right"/>
    </xf>
    <xf numFmtId="170" fontId="10" fillId="10" borderId="42" xfId="0" applyNumberFormat="1" applyFont="1" applyFill="1" applyBorder="1" applyAlignment="1">
      <alignment horizontal="right"/>
    </xf>
    <xf numFmtId="14" fontId="10" fillId="10" borderId="44" xfId="0" applyNumberFormat="1" applyFont="1" applyFill="1" applyBorder="1" applyAlignment="1">
      <alignment horizontal="right"/>
    </xf>
    <xf numFmtId="0" fontId="34" fillId="10" borderId="45" xfId="0" applyFont="1" applyFill="1" applyBorder="1" applyAlignment="1">
      <alignment horizontal="justify" vertical="top"/>
    </xf>
    <xf numFmtId="0" fontId="10" fillId="10" borderId="42" xfId="0" applyFont="1" applyFill="1" applyBorder="1" applyAlignment="1">
      <alignment horizontal="right"/>
    </xf>
    <xf numFmtId="0" fontId="10" fillId="10" borderId="45" xfId="0" applyFont="1" applyFill="1" applyBorder="1" applyAlignment="1">
      <alignment horizontal="right"/>
    </xf>
    <xf numFmtId="0" fontId="36" fillId="10" borderId="39" xfId="0" applyFont="1" applyFill="1" applyBorder="1" applyAlignment="1">
      <alignment horizontal="left" vertical="center" wrapText="1"/>
    </xf>
    <xf numFmtId="164" fontId="10" fillId="10" borderId="39" xfId="0" applyNumberFormat="1" applyFont="1" applyFill="1" applyBorder="1" applyAlignment="1">
      <alignment horizontal="right"/>
    </xf>
    <xf numFmtId="164" fontId="10" fillId="10" borderId="9" xfId="0" applyNumberFormat="1" applyFont="1" applyFill="1" applyBorder="1" applyAlignment="1">
      <alignment horizontal="right"/>
    </xf>
    <xf numFmtId="165" fontId="10" fillId="10" borderId="31" xfId="0" applyNumberFormat="1" applyFont="1" applyFill="1" applyBorder="1" applyAlignment="1">
      <alignment horizontal="right"/>
    </xf>
    <xf numFmtId="169" fontId="10" fillId="10" borderId="38" xfId="0" applyNumberFormat="1" applyFont="1" applyFill="1" applyBorder="1" applyAlignment="1">
      <alignment horizontal="right"/>
    </xf>
    <xf numFmtId="166" fontId="10" fillId="10" borderId="39" xfId="0" applyNumberFormat="1" applyFont="1" applyFill="1" applyBorder="1" applyAlignment="1">
      <alignment horizontal="right"/>
    </xf>
    <xf numFmtId="166" fontId="10" fillId="10" borderId="9" xfId="0" applyNumberFormat="1" applyFont="1" applyFill="1" applyBorder="1" applyAlignment="1">
      <alignment horizontal="right"/>
    </xf>
    <xf numFmtId="168" fontId="10" fillId="10" borderId="39" xfId="0" applyNumberFormat="1" applyFont="1" applyFill="1" applyBorder="1" applyAlignment="1">
      <alignment horizontal="right"/>
    </xf>
    <xf numFmtId="167" fontId="10" fillId="10" borderId="39" xfId="0" applyNumberFormat="1" applyFont="1" applyFill="1" applyBorder="1" applyAlignment="1">
      <alignment horizontal="right"/>
    </xf>
    <xf numFmtId="0" fontId="34" fillId="10" borderId="0" xfId="0" applyFont="1" applyFill="1" applyAlignment="1">
      <alignment horizontal="justify" vertical="center"/>
    </xf>
    <xf numFmtId="14" fontId="10" fillId="10" borderId="39" xfId="0" applyNumberFormat="1" applyFont="1" applyFill="1" applyBorder="1" applyAlignment="1">
      <alignment horizontal="right"/>
    </xf>
    <xf numFmtId="0" fontId="36" fillId="10" borderId="6" xfId="0" applyFont="1" applyFill="1" applyBorder="1" applyAlignment="1">
      <alignment horizontal="left" vertical="center" wrapText="1"/>
    </xf>
    <xf numFmtId="164" fontId="10" fillId="10" borderId="7" xfId="0" applyNumberFormat="1" applyFont="1" applyFill="1" applyBorder="1" applyAlignment="1">
      <alignment horizontal="right"/>
    </xf>
    <xf numFmtId="164" fontId="10" fillId="10" borderId="6" xfId="0" applyNumberFormat="1" applyFont="1" applyFill="1" applyBorder="1" applyAlignment="1">
      <alignment horizontal="right"/>
    </xf>
    <xf numFmtId="164" fontId="36" fillId="10" borderId="6" xfId="0" applyNumberFormat="1" applyFont="1" applyFill="1" applyBorder="1" applyAlignment="1">
      <alignment horizontal="right"/>
    </xf>
    <xf numFmtId="165" fontId="10" fillId="10" borderId="32" xfId="0" applyNumberFormat="1" applyFont="1" applyFill="1" applyBorder="1" applyAlignment="1">
      <alignment horizontal="right"/>
    </xf>
    <xf numFmtId="169" fontId="10" fillId="10" borderId="7" xfId="0" applyNumberFormat="1" applyFont="1" applyFill="1" applyBorder="1" applyAlignment="1">
      <alignment horizontal="right"/>
    </xf>
    <xf numFmtId="166" fontId="10" fillId="10" borderId="6" xfId="0" applyNumberFormat="1" applyFont="1" applyFill="1" applyBorder="1" applyAlignment="1">
      <alignment horizontal="right"/>
    </xf>
    <xf numFmtId="167" fontId="10" fillId="10" borderId="6" xfId="0" applyNumberFormat="1" applyFont="1" applyFill="1" applyBorder="1" applyAlignment="1">
      <alignment horizontal="right"/>
    </xf>
    <xf numFmtId="14" fontId="10" fillId="10" borderId="7" xfId="0" applyNumberFormat="1" applyFont="1" applyFill="1" applyBorder="1" applyAlignment="1">
      <alignment horizontal="right"/>
    </xf>
    <xf numFmtId="0" fontId="34" fillId="10" borderId="32" xfId="0" applyFont="1" applyFill="1" applyBorder="1" applyAlignment="1">
      <alignment horizontal="left" wrapText="1"/>
    </xf>
    <xf numFmtId="14" fontId="10" fillId="10" borderId="6" xfId="0" applyNumberFormat="1" applyFont="1" applyFill="1" applyBorder="1" applyAlignment="1">
      <alignment horizontal="right"/>
    </xf>
    <xf numFmtId="0" fontId="36" fillId="10" borderId="45" xfId="0" applyFont="1" applyFill="1" applyBorder="1" applyAlignment="1">
      <alignment horizontal="left" vertical="center" wrapText="1"/>
    </xf>
    <xf numFmtId="164" fontId="36" fillId="10" borderId="55" xfId="0" applyNumberFormat="1" applyFont="1" applyFill="1" applyBorder="1" applyAlignment="1">
      <alignment horizontal="right"/>
    </xf>
    <xf numFmtId="164" fontId="36" fillId="10" borderId="46" xfId="0" applyNumberFormat="1" applyFont="1" applyFill="1" applyBorder="1" applyAlignment="1">
      <alignment horizontal="right"/>
    </xf>
    <xf numFmtId="166" fontId="10" fillId="10" borderId="18" xfId="0" applyNumberFormat="1" applyFont="1" applyFill="1" applyBorder="1" applyAlignment="1">
      <alignment horizontal="right"/>
    </xf>
    <xf numFmtId="167" fontId="10" fillId="10" borderId="45" xfId="0" applyNumberFormat="1" applyFont="1" applyFill="1" applyBorder="1" applyAlignment="1">
      <alignment horizontal="right"/>
    </xf>
    <xf numFmtId="167" fontId="10" fillId="10" borderId="18" xfId="0" applyNumberFormat="1" applyFont="1" applyFill="1" applyBorder="1" applyAlignment="1">
      <alignment horizontal="right"/>
    </xf>
    <xf numFmtId="0" fontId="34" fillId="10" borderId="45" xfId="0" applyFont="1" applyFill="1" applyBorder="1" applyAlignment="1">
      <alignment horizontal="left" wrapText="1"/>
    </xf>
    <xf numFmtId="14" fontId="10" fillId="10" borderId="56" xfId="0" applyNumberFormat="1" applyFont="1" applyFill="1" applyBorder="1" applyAlignment="1">
      <alignment horizontal="right"/>
    </xf>
    <xf numFmtId="14" fontId="10" fillId="10" borderId="45" xfId="0" applyNumberFormat="1" applyFont="1" applyFill="1" applyBorder="1" applyAlignment="1">
      <alignment horizontal="right"/>
    </xf>
    <xf numFmtId="0" fontId="10" fillId="10" borderId="18" xfId="0" applyFont="1" applyFill="1" applyBorder="1" applyAlignment="1">
      <alignment horizontal="center" vertical="center"/>
    </xf>
    <xf numFmtId="164" fontId="36" fillId="10" borderId="9" xfId="0" applyNumberFormat="1" applyFont="1" applyFill="1" applyBorder="1" applyAlignment="1">
      <alignment horizontal="right"/>
    </xf>
    <xf numFmtId="164" fontId="36" fillId="10" borderId="39" xfId="0" applyNumberFormat="1" applyFont="1" applyFill="1" applyBorder="1" applyAlignment="1">
      <alignment horizontal="right"/>
    </xf>
    <xf numFmtId="166" fontId="10" fillId="10" borderId="38" xfId="0" applyNumberFormat="1" applyFont="1" applyFill="1" applyBorder="1" applyAlignment="1">
      <alignment horizontal="right"/>
    </xf>
    <xf numFmtId="168" fontId="10" fillId="10" borderId="9" xfId="0" applyNumberFormat="1" applyFont="1" applyFill="1" applyBorder="1" applyAlignment="1">
      <alignment horizontal="right"/>
    </xf>
    <xf numFmtId="167" fontId="10" fillId="10" borderId="9" xfId="0" applyNumberFormat="1" applyFont="1" applyFill="1" applyBorder="1" applyAlignment="1">
      <alignment horizontal="right"/>
    </xf>
    <xf numFmtId="0" fontId="34" fillId="10" borderId="9" xfId="0" applyFont="1" applyFill="1" applyBorder="1" applyAlignment="1">
      <alignment horizontal="left" vertical="top" wrapText="1"/>
    </xf>
    <xf numFmtId="14" fontId="10" fillId="10" borderId="31" xfId="0" applyNumberFormat="1" applyFont="1" applyFill="1" applyBorder="1" applyAlignment="1">
      <alignment horizontal="right"/>
    </xf>
    <xf numFmtId="14" fontId="10" fillId="10" borderId="9" xfId="0" applyNumberFormat="1" applyFont="1" applyFill="1" applyBorder="1" applyAlignment="1">
      <alignment horizontal="right"/>
    </xf>
    <xf numFmtId="0" fontId="10" fillId="10" borderId="9" xfId="0" applyFont="1" applyFill="1" applyBorder="1" applyAlignment="1">
      <alignment horizontal="center" vertical="center"/>
    </xf>
    <xf numFmtId="0" fontId="5" fillId="10" borderId="6" xfId="2" applyFill="1" applyBorder="1" applyAlignment="1">
      <alignment horizontal="center" vertical="center" wrapText="1"/>
    </xf>
    <xf numFmtId="166" fontId="10" fillId="10" borderId="7" xfId="0" applyNumberFormat="1" applyFont="1" applyFill="1" applyBorder="1" applyAlignment="1">
      <alignment horizontal="right"/>
    </xf>
    <xf numFmtId="168" fontId="10" fillId="10" borderId="6" xfId="0" applyNumberFormat="1" applyFont="1" applyFill="1" applyBorder="1" applyAlignment="1">
      <alignment horizontal="right"/>
    </xf>
    <xf numFmtId="14" fontId="10" fillId="10" borderId="32" xfId="0" applyNumberFormat="1" applyFont="1" applyFill="1" applyBorder="1" applyAlignment="1">
      <alignment horizontal="right"/>
    </xf>
  </cellXfs>
  <cellStyles count="4">
    <cellStyle name="Hyperlink" xfId="2" builtinId="8"/>
    <cellStyle name="Normal" xfId="0" builtinId="0"/>
    <cellStyle name="Normal 2" xfId="3" xr:uid="{02889D1E-0059-463B-84FF-A296EF478A52}"/>
    <cellStyle name="Normálna 2" xfId="1" xr:uid="{00000000-0005-0000-0000-000002000000}"/>
  </cellStyles>
  <dxfs count="3">
    <dxf>
      <font>
        <strike val="0"/>
        <outline val="0"/>
        <shadow val="0"/>
        <u val="none"/>
        <vertAlign val="baseline"/>
        <sz val="11"/>
        <color theme="1"/>
        <name val="Calibri"/>
        <family val="2"/>
        <scheme val="minor"/>
      </font>
    </dxf>
    <dxf>
      <font>
        <strike val="0"/>
        <outline val="0"/>
        <shadow val="0"/>
        <u val="none"/>
        <vertAlign val="baseline"/>
        <sz val="11"/>
        <color theme="1"/>
        <name val="Calibri"/>
        <family val="2"/>
        <scheme val="minor"/>
      </font>
    </dxf>
    <dxf>
      <font>
        <strike val="0"/>
        <outline val="0"/>
        <shadow val="0"/>
        <u val="none"/>
        <vertAlign val="baseline"/>
        <sz val="11"/>
        <color theme="1"/>
        <name val="Calibri"/>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123824</xdr:colOff>
      <xdr:row>1</xdr:row>
      <xdr:rowOff>76201</xdr:rowOff>
    </xdr:from>
    <xdr:to>
      <xdr:col>1</xdr:col>
      <xdr:colOff>1838325</xdr:colOff>
      <xdr:row>3</xdr:row>
      <xdr:rowOff>68611</xdr:rowOff>
    </xdr:to>
    <xdr:pic>
      <xdr:nvPicPr>
        <xdr:cNvPr id="11" name="Picture 10">
          <a:extLst>
            <a:ext uri="{FF2B5EF4-FFF2-40B4-BE49-F238E27FC236}">
              <a16:creationId xmlns:a16="http://schemas.microsoft.com/office/drawing/2014/main" id="{5AEDB85E-CE33-DE09-DCDC-33411B8D06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1949" y="266701"/>
          <a:ext cx="1714501" cy="10782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B30B633-5E2F-472A-A49B-8C39D73A10A5}" name="Table1" displayName="Table1" ref="B3:C17" totalsRowShown="0" dataDxfId="2">
  <autoFilter ref="B3:C17" xr:uid="{0B30B633-5E2F-472A-A49B-8C39D73A10A5}"/>
  <tableColumns count="2">
    <tableColumn id="1" xr3:uid="{24C783F3-255A-4466-8F6E-B1F49D9ABF06}" name="Column1" dataDxfId="1"/>
    <tableColumn id="2" xr3:uid="{3EA260EB-EA2B-48FD-B7FF-CB19C306BA16}" name="Column2" dataDxfId="0"/>
  </tableColumns>
  <tableStyleInfo name="TableStyleMedium2" showFirstColumn="0" showLastColumn="0" showRowStripes="1" showColumnStripes="0"/>
</table>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LIMA-MODFUND@ec.europa.eu" TargetMode="External"/><Relationship Id="rId1" Type="http://schemas.openxmlformats.org/officeDocument/2006/relationships/hyperlink" Target="mailto:Modernisation-fund@eib.org"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riigiteataja.ee/akt/109082022031" TargetMode="External"/><Relationship Id="rId2" Type="http://schemas.openxmlformats.org/officeDocument/2006/relationships/hyperlink" Target="https://www.riigiteataja.ee/akt/128092023021" TargetMode="External"/><Relationship Id="rId1" Type="http://schemas.openxmlformats.org/officeDocument/2006/relationships/hyperlink" Target="https://www.riigiteataja.ee/akt/109082022031" TargetMode="External"/><Relationship Id="rId5" Type="http://schemas.openxmlformats.org/officeDocument/2006/relationships/printerSettings" Target="../printerSettings/printerSettings2.bin"/><Relationship Id="rId4" Type="http://schemas.openxmlformats.org/officeDocument/2006/relationships/hyperlink" Target="https://www.riigiteataja.ee/akt/128092023021"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27"/>
  <sheetViews>
    <sheetView showGridLines="0" tabSelected="1" zoomScale="73" zoomScaleNormal="55" workbookViewId="0">
      <selection activeCell="B11" sqref="B11:C11"/>
    </sheetView>
  </sheetViews>
  <sheetFormatPr defaultColWidth="8.81640625" defaultRowHeight="14.5" zeroHeight="1" x14ac:dyDescent="0.35"/>
  <cols>
    <col min="1" max="1" width="3.54296875" style="2" customWidth="1"/>
    <col min="2" max="2" width="33.54296875" style="2" customWidth="1"/>
    <col min="3" max="3" width="176" style="2" customWidth="1"/>
    <col min="4" max="4" width="3.81640625" style="2" customWidth="1"/>
    <col min="5" max="6" width="44.54296875" style="2" hidden="1" customWidth="1"/>
    <col min="7" max="18" width="44.54296875" style="4" hidden="1" customWidth="1"/>
    <col min="19" max="19" width="44.54296875" style="2" hidden="1" customWidth="1"/>
    <col min="20" max="16379" width="8.81640625" style="1" hidden="1" customWidth="1"/>
    <col min="16380" max="16380" width="2.1796875" style="1" hidden="1" customWidth="1"/>
    <col min="16381" max="16381" width="7.81640625" style="1" hidden="1" customWidth="1"/>
    <col min="16382" max="16382" width="8.81640625" style="1" hidden="1" customWidth="1"/>
    <col min="16383" max="16383" width="4.453125" style="1" hidden="1" customWidth="1"/>
    <col min="16384" max="16384" width="1.81640625" style="1" hidden="1" customWidth="1"/>
  </cols>
  <sheetData>
    <row r="1" spans="1:96" x14ac:dyDescent="0.35">
      <c r="A1" s="173"/>
      <c r="B1" s="173"/>
      <c r="C1" s="173"/>
      <c r="D1" s="173"/>
      <c r="E1" s="4"/>
      <c r="F1" s="4"/>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row>
    <row r="2" spans="1:96" ht="60.75" customHeight="1" x14ac:dyDescent="0.35">
      <c r="A2" s="173"/>
      <c r="B2" s="177" t="s">
        <v>0</v>
      </c>
      <c r="C2" s="177"/>
      <c r="D2" s="173"/>
      <c r="E2" s="4"/>
      <c r="F2" s="4"/>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row>
    <row r="3" spans="1:96" ht="24.75" customHeight="1" x14ac:dyDescent="0.35">
      <c r="A3" s="173"/>
      <c r="B3" s="178" t="s">
        <v>1</v>
      </c>
      <c r="C3" s="178"/>
      <c r="D3" s="173"/>
      <c r="E3" s="4"/>
      <c r="F3" s="4"/>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row>
    <row r="4" spans="1:96" ht="53.25" customHeight="1" x14ac:dyDescent="0.35">
      <c r="A4" s="173"/>
      <c r="B4" s="175" t="s">
        <v>81</v>
      </c>
      <c r="C4" s="175"/>
      <c r="D4" s="173"/>
      <c r="E4" s="13"/>
      <c r="F4" s="4"/>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row>
    <row r="5" spans="1:96" ht="90" customHeight="1" x14ac:dyDescent="0.35">
      <c r="A5" s="173"/>
      <c r="B5" s="175" t="s">
        <v>82</v>
      </c>
      <c r="C5" s="175"/>
      <c r="D5" s="173"/>
      <c r="E5" s="13"/>
      <c r="F5" s="4"/>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row>
    <row r="6" spans="1:96" ht="172.5" customHeight="1" x14ac:dyDescent="0.35">
      <c r="A6" s="173"/>
      <c r="B6" s="179" t="s">
        <v>142</v>
      </c>
      <c r="C6" s="176"/>
      <c r="D6" s="173"/>
      <c r="E6" s="13"/>
      <c r="F6" s="4"/>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row>
    <row r="7" spans="1:96" ht="39.75" customHeight="1" x14ac:dyDescent="0.35">
      <c r="A7" s="173"/>
      <c r="B7" s="179" t="s">
        <v>2</v>
      </c>
      <c r="C7" s="176"/>
      <c r="D7" s="173"/>
      <c r="E7" s="13"/>
      <c r="F7" s="4"/>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row>
    <row r="8" spans="1:96" ht="18.75" customHeight="1" x14ac:dyDescent="0.35">
      <c r="A8" s="173"/>
      <c r="B8" s="176" t="s">
        <v>3</v>
      </c>
      <c r="C8" s="176"/>
      <c r="D8" s="173"/>
      <c r="E8" s="4"/>
      <c r="F8" s="4"/>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row>
    <row r="9" spans="1:96" ht="17.25" customHeight="1" x14ac:dyDescent="0.35">
      <c r="A9" s="173"/>
      <c r="B9" s="181" t="s">
        <v>4</v>
      </c>
      <c r="C9" s="181"/>
      <c r="D9" s="173"/>
      <c r="E9" s="4"/>
      <c r="F9" s="4"/>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row>
    <row r="10" spans="1:96" ht="16.5" customHeight="1" x14ac:dyDescent="0.35">
      <c r="A10" s="173"/>
      <c r="B10" s="180" t="s">
        <v>5</v>
      </c>
      <c r="C10" s="180"/>
      <c r="D10" s="173"/>
      <c r="E10" s="4"/>
      <c r="F10" s="4"/>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row>
    <row r="11" spans="1:96" ht="21.75" customHeight="1" x14ac:dyDescent="0.35">
      <c r="A11" s="173"/>
      <c r="B11" s="182" t="s">
        <v>6</v>
      </c>
      <c r="C11" s="182"/>
      <c r="D11" s="173"/>
      <c r="E11" s="4"/>
      <c r="F11" s="4"/>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row>
    <row r="12" spans="1:96" ht="21" customHeight="1" thickBot="1" x14ac:dyDescent="0.4">
      <c r="A12" s="173"/>
      <c r="B12" s="20" t="s">
        <v>7</v>
      </c>
      <c r="C12" s="21" t="s">
        <v>8</v>
      </c>
      <c r="D12" s="173"/>
      <c r="E12" s="4"/>
      <c r="F12" s="4"/>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row>
    <row r="13" spans="1:96" ht="42" customHeight="1" thickBot="1" x14ac:dyDescent="0.4">
      <c r="A13" s="173"/>
      <c r="B13" s="22">
        <v>2024</v>
      </c>
      <c r="C13" s="23" t="s">
        <v>70</v>
      </c>
      <c r="D13" s="173"/>
      <c r="E13" s="140" t="s">
        <v>10</v>
      </c>
      <c r="F13" s="4"/>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row>
    <row r="14" spans="1:96" x14ac:dyDescent="0.35">
      <c r="A14" s="173"/>
      <c r="B14" s="19"/>
      <c r="C14" s="3"/>
      <c r="D14" s="173"/>
      <c r="E14" s="4"/>
      <c r="F14" s="4"/>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row>
    <row r="15" spans="1:96" x14ac:dyDescent="0.35">
      <c r="A15" s="173"/>
      <c r="B15" s="18"/>
      <c r="C15" s="11"/>
      <c r="D15" s="173"/>
      <c r="E15" s="4"/>
      <c r="F15" s="4"/>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row>
    <row r="16" spans="1:96" ht="18.5" hidden="1" x14ac:dyDescent="0.45">
      <c r="A16" s="4"/>
      <c r="B16" s="4"/>
      <c r="C16" s="6"/>
      <c r="D16" s="4"/>
      <c r="E16" s="4"/>
      <c r="F16" s="4"/>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row>
    <row r="17" spans="1:276" hidden="1" x14ac:dyDescent="0.35">
      <c r="A17" s="4"/>
      <c r="B17" s="4"/>
      <c r="C17" s="5"/>
      <c r="D17" s="4"/>
      <c r="E17" s="4"/>
      <c r="F17" s="4"/>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row>
    <row r="18" spans="1:276" hidden="1" x14ac:dyDescent="0.35">
      <c r="A18" s="4"/>
      <c r="B18" s="4"/>
      <c r="C18" s="7"/>
      <c r="D18" s="4"/>
      <c r="E18" s="4"/>
      <c r="F18" s="4"/>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row>
    <row r="19" spans="1:276" hidden="1" x14ac:dyDescent="0.35">
      <c r="A19" s="4"/>
      <c r="B19" s="4"/>
      <c r="C19" s="8"/>
      <c r="D19" s="4"/>
      <c r="E19" s="4"/>
      <c r="F19" s="4"/>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row>
    <row r="20" spans="1:276" hidden="1" x14ac:dyDescent="0.35">
      <c r="A20" s="4"/>
      <c r="B20" s="4"/>
      <c r="C20" s="8"/>
      <c r="D20" s="4"/>
      <c r="E20" s="4"/>
      <c r="F20" s="4"/>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row>
    <row r="21" spans="1:276" hidden="1" x14ac:dyDescent="0.35">
      <c r="A21" s="4"/>
      <c r="B21" s="4"/>
      <c r="C21" s="9"/>
      <c r="D21" s="4"/>
      <c r="E21" s="4"/>
      <c r="F21" s="4"/>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row>
    <row r="22" spans="1:276" hidden="1" x14ac:dyDescent="0.35">
      <c r="A22" s="4"/>
      <c r="B22" s="4"/>
      <c r="C22" s="10"/>
      <c r="D22" s="4"/>
      <c r="E22" s="4"/>
      <c r="F22" s="4"/>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row>
    <row r="23" spans="1:276" ht="66" hidden="1" customHeight="1" x14ac:dyDescent="0.35">
      <c r="A23" s="174"/>
      <c r="B23" s="174"/>
      <c r="C23" s="174"/>
      <c r="D23" s="174"/>
      <c r="E23" s="4"/>
      <c r="F23" s="4"/>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row>
    <row r="24" spans="1:276" hidden="1" x14ac:dyDescent="0.35">
      <c r="A24" s="4"/>
      <c r="B24" s="4"/>
      <c r="C24" s="4"/>
      <c r="D24" s="4"/>
      <c r="E24" s="4"/>
      <c r="F24" s="4"/>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c r="IW24" s="3"/>
      <c r="IX24" s="3"/>
      <c r="IY24" s="3"/>
      <c r="IZ24" s="3"/>
      <c r="JA24" s="3"/>
      <c r="JB24" s="3"/>
      <c r="JC24" s="3"/>
      <c r="JD24" s="3"/>
      <c r="JE24" s="3"/>
      <c r="JF24" s="3"/>
      <c r="JG24" s="3"/>
      <c r="JH24" s="3"/>
      <c r="JI24" s="3"/>
      <c r="JJ24" s="3"/>
      <c r="JK24" s="3"/>
      <c r="JL24" s="3"/>
      <c r="JM24" s="3"/>
      <c r="JN24" s="3"/>
      <c r="JO24" s="3"/>
      <c r="JP24" s="3"/>
    </row>
    <row r="25" spans="1:276" hidden="1" x14ac:dyDescent="0.35">
      <c r="A25" s="4"/>
      <c r="B25" s="4"/>
      <c r="C25" s="4"/>
      <c r="D25" s="4"/>
      <c r="E25" s="4"/>
      <c r="F25" s="4"/>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c r="IW25" s="3"/>
      <c r="IX25" s="3"/>
      <c r="IY25" s="3"/>
      <c r="IZ25" s="3"/>
      <c r="JA25" s="3"/>
      <c r="JB25" s="3"/>
      <c r="JC25" s="3"/>
      <c r="JD25" s="3"/>
      <c r="JE25" s="3"/>
      <c r="JF25" s="3"/>
      <c r="JG25" s="3"/>
      <c r="JH25" s="3"/>
      <c r="JI25" s="3"/>
      <c r="JJ25" s="3"/>
      <c r="JK25" s="3"/>
      <c r="JL25" s="3"/>
      <c r="JM25" s="3"/>
      <c r="JN25" s="3"/>
      <c r="JO25" s="3"/>
      <c r="JP25" s="3"/>
    </row>
    <row r="26" spans="1:276" hidden="1" x14ac:dyDescent="0.35">
      <c r="A26" s="4"/>
      <c r="B26" s="4"/>
      <c r="C26" s="4"/>
      <c r="D26" s="4"/>
      <c r="E26" s="4"/>
      <c r="F26" s="4"/>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c r="IW26" s="3"/>
      <c r="IX26" s="3"/>
      <c r="IY26" s="3"/>
      <c r="IZ26" s="3"/>
      <c r="JA26" s="3"/>
      <c r="JB26" s="3"/>
      <c r="JC26" s="3"/>
      <c r="JD26" s="3"/>
      <c r="JE26" s="3"/>
      <c r="JF26" s="3"/>
      <c r="JG26" s="3"/>
      <c r="JH26" s="3"/>
      <c r="JI26" s="3"/>
      <c r="JJ26" s="3"/>
      <c r="JK26" s="3"/>
      <c r="JL26" s="3"/>
      <c r="JM26" s="3"/>
      <c r="JN26" s="3"/>
      <c r="JO26" s="3"/>
      <c r="JP26" s="3"/>
    </row>
    <row r="27" spans="1:276" hidden="1" x14ac:dyDescent="0.35">
      <c r="A27" s="4"/>
      <c r="B27" s="4"/>
      <c r="C27" s="4"/>
      <c r="D27" s="4"/>
      <c r="E27" s="4"/>
      <c r="F27" s="4"/>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c r="IW27" s="3"/>
      <c r="IX27" s="3"/>
      <c r="IY27" s="3"/>
      <c r="IZ27" s="3"/>
      <c r="JA27" s="3"/>
      <c r="JB27" s="3"/>
      <c r="JC27" s="3"/>
      <c r="JD27" s="3"/>
      <c r="JE27" s="3"/>
      <c r="JF27" s="3"/>
      <c r="JG27" s="3"/>
      <c r="JH27" s="3"/>
      <c r="JI27" s="3"/>
      <c r="JJ27" s="3"/>
      <c r="JK27" s="3"/>
      <c r="JL27" s="3"/>
      <c r="JM27" s="3"/>
      <c r="JN27" s="3"/>
      <c r="JO27" s="3"/>
      <c r="JP27" s="3"/>
    </row>
  </sheetData>
  <mergeCells count="14">
    <mergeCell ref="A1:D1"/>
    <mergeCell ref="A23:D23"/>
    <mergeCell ref="A2:A15"/>
    <mergeCell ref="D2:D15"/>
    <mergeCell ref="B4:C4"/>
    <mergeCell ref="B8:C8"/>
    <mergeCell ref="B2:C2"/>
    <mergeCell ref="B3:C3"/>
    <mergeCell ref="B6:C6"/>
    <mergeCell ref="B10:C10"/>
    <mergeCell ref="B5:C5"/>
    <mergeCell ref="B7:C7"/>
    <mergeCell ref="B9:C9"/>
    <mergeCell ref="B11:C11"/>
  </mergeCells>
  <hyperlinks>
    <hyperlink ref="B11" r:id="rId1" xr:uid="{7AF2421E-4B81-49B3-AF93-3F6ABB17BF4B}"/>
    <hyperlink ref="B9" r:id="rId2" xr:uid="{06C55FDB-1F02-403C-BF4C-68BC67BA44CB}"/>
  </hyperlinks>
  <pageMargins left="0.7" right="0.7" top="0.75" bottom="0.75" header="0.3" footer="0.3"/>
  <pageSetup paperSize="9" orientation="portrait" r:id="rId3"/>
  <drawing r:id="rId4"/>
  <extLst>
    <ext xmlns:x14="http://schemas.microsoft.com/office/spreadsheetml/2009/9/main" uri="{CCE6A557-97BC-4b89-ADB6-D9C93CAAB3DF}">
      <x14:dataValidations xmlns:xm="http://schemas.microsoft.com/office/excel/2006/main" count="2">
        <x14:dataValidation type="list" allowBlank="1" showInputMessage="1" showErrorMessage="1" xr:uid="{69246D8A-36FA-4C65-B172-45CD990C6C20}">
          <x14:formula1>
            <xm:f>'Dropdown Menu'!$B$4:$B$17</xm:f>
          </x14:formula1>
          <xm:sqref>C13</xm:sqref>
        </x14:dataValidation>
        <x14:dataValidation type="list" allowBlank="1" showInputMessage="1" showErrorMessage="1" xr:uid="{74B59555-1185-410C-8055-B572C3F2EBB6}">
          <x14:formula1>
            <xm:f>'Dropdown Menu'!$C$4:$C$13</xm:f>
          </x14:formula1>
          <xm:sqref>B13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E1D1D-856E-4E55-94A4-1D94E8297831}">
  <dimension ref="A2:AH22"/>
  <sheetViews>
    <sheetView zoomScale="69" zoomScaleNormal="112" workbookViewId="0">
      <selection activeCell="AB6" sqref="AB6"/>
    </sheetView>
  </sheetViews>
  <sheetFormatPr defaultRowHeight="14.5" x14ac:dyDescent="0.35"/>
  <cols>
    <col min="1" max="1" width="7.81640625" customWidth="1"/>
    <col min="2" max="2" width="20" customWidth="1"/>
    <col min="3" max="3" width="20.54296875" customWidth="1"/>
    <col min="4" max="4" width="18.1796875" customWidth="1"/>
    <col min="5" max="5" width="13" customWidth="1"/>
    <col min="6" max="6" width="14.453125" customWidth="1"/>
    <col min="7" max="7" width="16.1796875" customWidth="1"/>
    <col min="8" max="8" width="27" customWidth="1"/>
    <col min="9" max="10" width="22.1796875" customWidth="1"/>
    <col min="11" max="12" width="19.81640625" customWidth="1"/>
    <col min="13" max="13" width="17.81640625" customWidth="1"/>
    <col min="14" max="14" width="25.81640625" customWidth="1"/>
    <col min="15" max="15" width="24.81640625" customWidth="1"/>
    <col min="16" max="16" width="25" customWidth="1"/>
    <col min="17" max="18" width="19.81640625" customWidth="1"/>
    <col min="19" max="19" width="13.453125" customWidth="1"/>
    <col min="20" max="20" width="18" customWidth="1"/>
    <col min="21" max="21" width="13.1796875" customWidth="1"/>
    <col min="22" max="22" width="25.1796875" customWidth="1"/>
    <col min="23" max="23" width="16" customWidth="1"/>
    <col min="24" max="24" width="16.08984375" customWidth="1"/>
    <col min="25" max="25" width="13.453125" customWidth="1"/>
    <col min="26" max="26" width="23.1796875" customWidth="1"/>
    <col min="27" max="27" width="27.81640625" customWidth="1"/>
    <col min="28" max="28" width="80.26953125" customWidth="1"/>
    <col min="29" max="29" width="21.453125" customWidth="1"/>
    <col min="30" max="31" width="34.453125" customWidth="1"/>
    <col min="32" max="32" width="32.453125" customWidth="1"/>
    <col min="33" max="33" width="27.453125" customWidth="1"/>
    <col min="34" max="34" width="29.453125" customWidth="1"/>
  </cols>
  <sheetData>
    <row r="2" spans="1:34" ht="57" customHeight="1" thickBot="1" x14ac:dyDescent="0.4">
      <c r="A2" s="233" t="s">
        <v>11</v>
      </c>
      <c r="B2" s="234"/>
      <c r="C2" s="234"/>
      <c r="D2" s="234"/>
      <c r="E2" s="234"/>
      <c r="F2" s="234"/>
      <c r="G2" s="234"/>
      <c r="H2" s="234"/>
      <c r="I2" s="234"/>
      <c r="J2" s="235"/>
      <c r="K2" s="230" t="s">
        <v>12</v>
      </c>
      <c r="L2" s="231"/>
      <c r="M2" s="231"/>
      <c r="N2" s="231"/>
      <c r="O2" s="231"/>
      <c r="P2" s="231"/>
      <c r="Q2" s="231"/>
      <c r="R2" s="232"/>
      <c r="S2" s="227" t="s">
        <v>13</v>
      </c>
      <c r="T2" s="228"/>
      <c r="U2" s="228"/>
      <c r="V2" s="228"/>
      <c r="W2" s="228"/>
      <c r="X2" s="228"/>
      <c r="Y2" s="228"/>
      <c r="Z2" s="229"/>
      <c r="AA2" s="208" t="s">
        <v>14</v>
      </c>
      <c r="AB2" s="209"/>
      <c r="AC2" s="209"/>
      <c r="AD2" s="209"/>
      <c r="AE2" s="209"/>
      <c r="AF2" s="209"/>
      <c r="AG2" s="209"/>
      <c r="AH2" s="209"/>
    </row>
    <row r="3" spans="1:34" ht="80" customHeight="1" x14ac:dyDescent="0.35">
      <c r="A3" s="236" t="s">
        <v>15</v>
      </c>
      <c r="B3" s="191" t="s">
        <v>16</v>
      </c>
      <c r="C3" s="191" t="s">
        <v>17</v>
      </c>
      <c r="D3" s="191" t="s">
        <v>18</v>
      </c>
      <c r="E3" s="188" t="s">
        <v>19</v>
      </c>
      <c r="F3" s="191" t="s">
        <v>20</v>
      </c>
      <c r="G3" s="194" t="s">
        <v>21</v>
      </c>
      <c r="H3" s="188" t="s">
        <v>22</v>
      </c>
      <c r="I3" s="191" t="s">
        <v>23</v>
      </c>
      <c r="J3" s="191" t="s">
        <v>24</v>
      </c>
      <c r="K3" s="202" t="s">
        <v>25</v>
      </c>
      <c r="L3" s="205" t="s">
        <v>26</v>
      </c>
      <c r="M3" s="191" t="s">
        <v>27</v>
      </c>
      <c r="N3" s="191" t="s">
        <v>28</v>
      </c>
      <c r="O3" s="191" t="s">
        <v>29</v>
      </c>
      <c r="P3" s="191" t="s">
        <v>30</v>
      </c>
      <c r="Q3" s="191" t="s">
        <v>31</v>
      </c>
      <c r="R3" s="194" t="s">
        <v>32</v>
      </c>
      <c r="S3" s="217" t="s">
        <v>33</v>
      </c>
      <c r="T3" s="218"/>
      <c r="U3" s="218"/>
      <c r="V3" s="218"/>
      <c r="W3" s="218"/>
      <c r="X3" s="218"/>
      <c r="Y3" s="218"/>
      <c r="Z3" s="219"/>
      <c r="AA3" s="220" t="s">
        <v>34</v>
      </c>
      <c r="AB3" s="199" t="s">
        <v>35</v>
      </c>
      <c r="AC3" s="199" t="s">
        <v>36</v>
      </c>
      <c r="AD3" s="199" t="s">
        <v>37</v>
      </c>
      <c r="AE3" s="197" t="s">
        <v>123</v>
      </c>
      <c r="AF3" s="199" t="s">
        <v>38</v>
      </c>
      <c r="AG3" s="210" t="s">
        <v>39</v>
      </c>
      <c r="AH3" s="210" t="s">
        <v>40</v>
      </c>
    </row>
    <row r="4" spans="1:34" ht="44.5" customHeight="1" x14ac:dyDescent="0.35">
      <c r="A4" s="237"/>
      <c r="B4" s="192"/>
      <c r="C4" s="192"/>
      <c r="D4" s="192"/>
      <c r="E4" s="189"/>
      <c r="F4" s="192"/>
      <c r="G4" s="195"/>
      <c r="H4" s="189"/>
      <c r="I4" s="192"/>
      <c r="J4" s="192"/>
      <c r="K4" s="203"/>
      <c r="L4" s="206"/>
      <c r="M4" s="192"/>
      <c r="N4" s="192"/>
      <c r="O4" s="192"/>
      <c r="P4" s="192"/>
      <c r="Q4" s="192"/>
      <c r="R4" s="195"/>
      <c r="S4" s="213" t="s">
        <v>41</v>
      </c>
      <c r="T4" s="214"/>
      <c r="U4" s="215" t="s">
        <v>42</v>
      </c>
      <c r="V4" s="214"/>
      <c r="W4" s="215" t="s">
        <v>43</v>
      </c>
      <c r="X4" s="214"/>
      <c r="Y4" s="215" t="s">
        <v>44</v>
      </c>
      <c r="Z4" s="216"/>
      <c r="AA4" s="221"/>
      <c r="AB4" s="200"/>
      <c r="AC4" s="200"/>
      <c r="AD4" s="200"/>
      <c r="AE4" s="198"/>
      <c r="AF4" s="200"/>
      <c r="AG4" s="211"/>
      <c r="AH4" s="211"/>
    </row>
    <row r="5" spans="1:34" ht="71.5" customHeight="1" thickBot="1" x14ac:dyDescent="0.4">
      <c r="A5" s="238"/>
      <c r="B5" s="193"/>
      <c r="C5" s="192"/>
      <c r="D5" s="193"/>
      <c r="E5" s="190"/>
      <c r="F5" s="193"/>
      <c r="G5" s="196"/>
      <c r="H5" s="190"/>
      <c r="I5" s="192"/>
      <c r="J5" s="193"/>
      <c r="K5" s="204"/>
      <c r="L5" s="207"/>
      <c r="M5" s="193"/>
      <c r="N5" s="193"/>
      <c r="O5" s="193"/>
      <c r="P5" s="193"/>
      <c r="Q5" s="193"/>
      <c r="R5" s="196"/>
      <c r="S5" s="82" t="s">
        <v>45</v>
      </c>
      <c r="T5" s="81" t="s">
        <v>46</v>
      </c>
      <c r="U5" s="81" t="s">
        <v>45</v>
      </c>
      <c r="V5" s="81" t="s">
        <v>46</v>
      </c>
      <c r="W5" s="81" t="s">
        <v>45</v>
      </c>
      <c r="X5" s="81" t="s">
        <v>46</v>
      </c>
      <c r="Y5" s="81" t="s">
        <v>45</v>
      </c>
      <c r="Z5" s="163" t="s">
        <v>46</v>
      </c>
      <c r="AA5" s="222"/>
      <c r="AB5" s="201"/>
      <c r="AC5" s="200"/>
      <c r="AD5" s="201"/>
      <c r="AE5" s="198"/>
      <c r="AF5" s="201"/>
      <c r="AG5" s="212"/>
      <c r="AH5" s="212"/>
    </row>
    <row r="6" spans="1:34" ht="272.5" customHeight="1" thickBot="1" x14ac:dyDescent="0.4">
      <c r="A6" s="183">
        <v>1</v>
      </c>
      <c r="B6" s="185" t="s">
        <v>83</v>
      </c>
      <c r="C6" s="185" t="s">
        <v>129</v>
      </c>
      <c r="D6" s="171" t="s">
        <v>84</v>
      </c>
      <c r="E6" s="171" t="s">
        <v>92</v>
      </c>
      <c r="F6" s="83" t="s">
        <v>85</v>
      </c>
      <c r="G6" s="83" t="s">
        <v>86</v>
      </c>
      <c r="H6" s="145" t="s">
        <v>87</v>
      </c>
      <c r="I6" s="83" t="s">
        <v>89</v>
      </c>
      <c r="J6" s="146" t="s">
        <v>94</v>
      </c>
      <c r="K6" s="251">
        <f>L6*1.24</f>
        <v>84320000</v>
      </c>
      <c r="L6" s="252">
        <v>68000000</v>
      </c>
      <c r="M6" s="253">
        <v>68000000</v>
      </c>
      <c r="N6" s="253">
        <v>59577200</v>
      </c>
      <c r="O6" s="254">
        <v>21577800</v>
      </c>
      <c r="P6" s="253">
        <v>4061434.3000000003</v>
      </c>
      <c r="Q6" s="254">
        <v>0</v>
      </c>
      <c r="R6" s="255" t="s">
        <v>90</v>
      </c>
      <c r="S6" s="256">
        <v>0</v>
      </c>
      <c r="T6" s="256">
        <v>145745.34938686984</v>
      </c>
      <c r="U6" s="257">
        <v>0</v>
      </c>
      <c r="V6" s="257">
        <v>68353.585629674941</v>
      </c>
      <c r="W6" s="258" t="s">
        <v>90</v>
      </c>
      <c r="X6" s="259" t="s">
        <v>90</v>
      </c>
      <c r="Y6" s="260" t="e">
        <f>K6/U6</f>
        <v>#DIV/0!</v>
      </c>
      <c r="Z6" s="261">
        <f>K6/V6</f>
        <v>1233.5856154910098</v>
      </c>
      <c r="AA6" s="262" t="s">
        <v>93</v>
      </c>
      <c r="AB6" s="263" t="s">
        <v>137</v>
      </c>
      <c r="AC6" s="264" t="s">
        <v>90</v>
      </c>
      <c r="AD6" s="265" t="s">
        <v>90</v>
      </c>
      <c r="AE6" s="264" t="s">
        <v>90</v>
      </c>
      <c r="AF6" s="265" t="s">
        <v>90</v>
      </c>
      <c r="AG6" s="266" t="s">
        <v>90</v>
      </c>
      <c r="AH6" s="266" t="s">
        <v>90</v>
      </c>
    </row>
    <row r="7" spans="1:34" ht="154.25" customHeight="1" thickBot="1" x14ac:dyDescent="0.4">
      <c r="A7" s="184"/>
      <c r="B7" s="186"/>
      <c r="C7" s="186"/>
      <c r="D7" s="112" t="s">
        <v>84</v>
      </c>
      <c r="E7" s="112" t="s">
        <v>92</v>
      </c>
      <c r="F7" s="119" t="s">
        <v>85</v>
      </c>
      <c r="G7" s="119" t="s">
        <v>86</v>
      </c>
      <c r="H7" s="267" t="s">
        <v>88</v>
      </c>
      <c r="I7" s="119" t="s">
        <v>91</v>
      </c>
      <c r="J7" s="122" t="s">
        <v>101</v>
      </c>
      <c r="K7" s="268">
        <v>102000000</v>
      </c>
      <c r="L7" s="252">
        <f>K7*0.76</f>
        <v>77520000</v>
      </c>
      <c r="M7" s="269">
        <v>102000000</v>
      </c>
      <c r="N7" s="252">
        <v>89365800</v>
      </c>
      <c r="O7" s="269">
        <v>30972078.710000001</v>
      </c>
      <c r="P7" s="269">
        <v>262002.85</v>
      </c>
      <c r="Q7" s="270">
        <v>0</v>
      </c>
      <c r="R7" s="271" t="s">
        <v>90</v>
      </c>
      <c r="S7" s="272">
        <v>0</v>
      </c>
      <c r="T7" s="273">
        <v>671451.39048369695</v>
      </c>
      <c r="U7" s="274">
        <v>0</v>
      </c>
      <c r="V7" s="274">
        <v>155948.75130032899</v>
      </c>
      <c r="W7" s="258" t="s">
        <v>90</v>
      </c>
      <c r="X7" s="258" t="s">
        <v>90</v>
      </c>
      <c r="Y7" s="275" t="e">
        <f>K7/U7</f>
        <v>#DIV/0!</v>
      </c>
      <c r="Z7" s="261">
        <f t="shared" ref="Z7:Z12" si="0">K7/V7</f>
        <v>654.0610242115149</v>
      </c>
      <c r="AA7" s="276" t="s">
        <v>93</v>
      </c>
      <c r="AB7" s="277" t="s">
        <v>138</v>
      </c>
      <c r="AC7" s="278" t="s">
        <v>90</v>
      </c>
      <c r="AD7" s="279" t="s">
        <v>90</v>
      </c>
      <c r="AE7" s="279" t="s">
        <v>90</v>
      </c>
      <c r="AF7" s="279" t="s">
        <v>90</v>
      </c>
      <c r="AG7" s="278" t="s">
        <v>90</v>
      </c>
      <c r="AH7" s="278" t="s">
        <v>90</v>
      </c>
    </row>
    <row r="8" spans="1:34" ht="64.5" thickBot="1" x14ac:dyDescent="0.4">
      <c r="A8" s="183">
        <v>2</v>
      </c>
      <c r="B8" s="185" t="s">
        <v>114</v>
      </c>
      <c r="C8" s="185" t="s">
        <v>130</v>
      </c>
      <c r="D8" s="166" t="s">
        <v>115</v>
      </c>
      <c r="E8" s="171" t="s">
        <v>92</v>
      </c>
      <c r="F8" s="83" t="s">
        <v>85</v>
      </c>
      <c r="G8" s="83" t="s">
        <v>116</v>
      </c>
      <c r="H8" s="280" t="s">
        <v>131</v>
      </c>
      <c r="I8" s="83" t="s">
        <v>118</v>
      </c>
      <c r="J8" s="167" t="s">
        <v>117</v>
      </c>
      <c r="K8" s="251">
        <v>90713449</v>
      </c>
      <c r="L8" s="281">
        <v>90713449</v>
      </c>
      <c r="M8" s="282">
        <v>90713449</v>
      </c>
      <c r="N8" s="281">
        <v>90713449</v>
      </c>
      <c r="O8" s="282">
        <v>90713449</v>
      </c>
      <c r="P8" s="282">
        <v>21702517</v>
      </c>
      <c r="Q8" s="270">
        <v>0</v>
      </c>
      <c r="R8" s="283" t="s">
        <v>90</v>
      </c>
      <c r="S8" s="284">
        <v>0</v>
      </c>
      <c r="T8" s="285" t="s">
        <v>124</v>
      </c>
      <c r="U8" s="286">
        <v>0</v>
      </c>
      <c r="V8" s="286">
        <v>270000</v>
      </c>
      <c r="W8" s="287">
        <v>0</v>
      </c>
      <c r="X8" s="288" t="s">
        <v>90</v>
      </c>
      <c r="Y8" s="275" t="e">
        <f t="shared" ref="Y8:Y11" si="1">K8/U8</f>
        <v>#DIV/0!</v>
      </c>
      <c r="Z8" s="261">
        <f t="shared" si="0"/>
        <v>335.97573703703705</v>
      </c>
      <c r="AA8" s="262" t="s">
        <v>93</v>
      </c>
      <c r="AB8" s="289" t="s">
        <v>134</v>
      </c>
      <c r="AC8" s="290" t="s">
        <v>90</v>
      </c>
      <c r="AD8" s="265" t="s">
        <v>90</v>
      </c>
      <c r="AE8" s="265" t="s">
        <v>90</v>
      </c>
      <c r="AF8" s="265" t="s">
        <v>90</v>
      </c>
      <c r="AG8" s="264" t="s">
        <v>90</v>
      </c>
      <c r="AH8" s="264" t="s">
        <v>90</v>
      </c>
    </row>
    <row r="9" spans="1:34" ht="200" customHeight="1" thickBot="1" x14ac:dyDescent="0.5">
      <c r="A9" s="184"/>
      <c r="B9" s="187"/>
      <c r="C9" s="187"/>
      <c r="D9" s="110" t="s">
        <v>115</v>
      </c>
      <c r="E9" s="84" t="s">
        <v>92</v>
      </c>
      <c r="F9" s="84" t="s">
        <v>85</v>
      </c>
      <c r="G9" s="84" t="s">
        <v>120</v>
      </c>
      <c r="H9" s="291"/>
      <c r="I9" s="84" t="s">
        <v>91</v>
      </c>
      <c r="J9" s="165" t="s">
        <v>117</v>
      </c>
      <c r="K9" s="292">
        <v>30000800</v>
      </c>
      <c r="L9" s="293">
        <v>24200000</v>
      </c>
      <c r="M9" s="293">
        <v>12100000</v>
      </c>
      <c r="N9" s="293">
        <v>12100000</v>
      </c>
      <c r="O9" s="293">
        <v>0</v>
      </c>
      <c r="P9" s="293">
        <v>0</v>
      </c>
      <c r="Q9" s="294">
        <v>0</v>
      </c>
      <c r="R9" s="295" t="s">
        <v>90</v>
      </c>
      <c r="S9" s="296">
        <v>0</v>
      </c>
      <c r="T9" s="297" t="s">
        <v>140</v>
      </c>
      <c r="U9" s="297">
        <v>0</v>
      </c>
      <c r="V9" s="286">
        <v>10000</v>
      </c>
      <c r="W9" s="298" t="s">
        <v>90</v>
      </c>
      <c r="X9" s="298" t="s">
        <v>90</v>
      </c>
      <c r="Y9" s="275" t="e">
        <f t="shared" si="1"/>
        <v>#DIV/0!</v>
      </c>
      <c r="Z9" s="261">
        <f>K9/V9</f>
        <v>3000.08</v>
      </c>
      <c r="AA9" s="299" t="s">
        <v>93</v>
      </c>
      <c r="AB9" s="300" t="s">
        <v>141</v>
      </c>
      <c r="AC9" s="293" t="s">
        <v>90</v>
      </c>
      <c r="AD9" s="301" t="s">
        <v>90</v>
      </c>
      <c r="AE9" s="301" t="s">
        <v>90</v>
      </c>
      <c r="AF9" s="301" t="s">
        <v>90</v>
      </c>
      <c r="AG9" s="301" t="s">
        <v>90</v>
      </c>
      <c r="AH9" s="301" t="s">
        <v>90</v>
      </c>
    </row>
    <row r="10" spans="1:34" ht="187" customHeight="1" thickBot="1" x14ac:dyDescent="0.5">
      <c r="A10" s="184"/>
      <c r="B10" s="186"/>
      <c r="C10" s="186"/>
      <c r="D10" s="112" t="s">
        <v>115</v>
      </c>
      <c r="E10" s="112" t="s">
        <v>92</v>
      </c>
      <c r="F10" s="112" t="s">
        <v>85</v>
      </c>
      <c r="G10" s="112" t="s">
        <v>86</v>
      </c>
      <c r="H10" s="302"/>
      <c r="I10" s="112" t="s">
        <v>121</v>
      </c>
      <c r="J10" s="169" t="s">
        <v>122</v>
      </c>
      <c r="K10" s="303">
        <v>51956000</v>
      </c>
      <c r="L10" s="270">
        <v>41900000</v>
      </c>
      <c r="M10" s="269">
        <v>28000000</v>
      </c>
      <c r="N10" s="252">
        <v>28000000</v>
      </c>
      <c r="O10" s="269">
        <v>0</v>
      </c>
      <c r="P10" s="270">
        <v>0</v>
      </c>
      <c r="Q10" s="270">
        <v>0</v>
      </c>
      <c r="R10" s="304">
        <v>0</v>
      </c>
      <c r="S10" s="272">
        <v>0</v>
      </c>
      <c r="T10" s="305" t="s">
        <v>125</v>
      </c>
      <c r="U10" s="274">
        <v>0</v>
      </c>
      <c r="V10" s="286">
        <v>231000</v>
      </c>
      <c r="W10" s="306" t="s">
        <v>90</v>
      </c>
      <c r="X10" s="307" t="s">
        <v>90</v>
      </c>
      <c r="Y10" s="275" t="e">
        <f t="shared" si="1"/>
        <v>#DIV/0!</v>
      </c>
      <c r="Z10" s="261">
        <f>K10/V10</f>
        <v>224.91774891774892</v>
      </c>
      <c r="AA10" s="276" t="s">
        <v>93</v>
      </c>
      <c r="AB10" s="308" t="s">
        <v>136</v>
      </c>
      <c r="AC10" s="309" t="s">
        <v>90</v>
      </c>
      <c r="AD10" s="310" t="s">
        <v>90</v>
      </c>
      <c r="AE10" s="310" t="s">
        <v>90</v>
      </c>
      <c r="AF10" s="310" t="s">
        <v>90</v>
      </c>
      <c r="AG10" s="310" t="s">
        <v>90</v>
      </c>
      <c r="AH10" s="310" t="s">
        <v>90</v>
      </c>
    </row>
    <row r="11" spans="1:34" ht="125" customHeight="1" thickBot="1" x14ac:dyDescent="0.4">
      <c r="A11" s="225">
        <v>3</v>
      </c>
      <c r="B11" s="311" t="s">
        <v>127</v>
      </c>
      <c r="C11" s="223"/>
      <c r="D11" s="171" t="s">
        <v>128</v>
      </c>
      <c r="E11" s="171" t="s">
        <v>92</v>
      </c>
      <c r="F11" s="171" t="s">
        <v>85</v>
      </c>
      <c r="G11" s="171" t="s">
        <v>120</v>
      </c>
      <c r="H11" s="168" t="s">
        <v>87</v>
      </c>
      <c r="I11" s="171" t="s">
        <v>89</v>
      </c>
      <c r="J11" s="167"/>
      <c r="K11" s="251">
        <f>L11*1.24</f>
        <v>124000000</v>
      </c>
      <c r="L11" s="252">
        <v>100000000</v>
      </c>
      <c r="M11" s="282">
        <v>100000000</v>
      </c>
      <c r="N11" s="281">
        <v>685680</v>
      </c>
      <c r="O11" s="312">
        <v>0</v>
      </c>
      <c r="P11" s="313">
        <v>0</v>
      </c>
      <c r="Q11" s="313">
        <v>0</v>
      </c>
      <c r="R11" s="283" t="s">
        <v>90</v>
      </c>
      <c r="S11" s="314" t="s">
        <v>90</v>
      </c>
      <c r="T11" s="256">
        <v>600000</v>
      </c>
      <c r="U11" s="315">
        <v>0</v>
      </c>
      <c r="V11" s="257">
        <v>300000</v>
      </c>
      <c r="W11" s="316" t="s">
        <v>90</v>
      </c>
      <c r="X11" s="288" t="s">
        <v>90</v>
      </c>
      <c r="Y11" s="275" t="e">
        <f t="shared" si="1"/>
        <v>#DIV/0!</v>
      </c>
      <c r="Z11" s="261">
        <f>K11/V11</f>
        <v>413.33333333333331</v>
      </c>
      <c r="AA11" s="262" t="s">
        <v>93</v>
      </c>
      <c r="AB11" s="317" t="s">
        <v>139</v>
      </c>
      <c r="AC11" s="290" t="s">
        <v>90</v>
      </c>
      <c r="AD11" s="318" t="s">
        <v>90</v>
      </c>
      <c r="AE11" s="318" t="s">
        <v>90</v>
      </c>
      <c r="AF11" s="318" t="s">
        <v>90</v>
      </c>
      <c r="AG11" s="318" t="s">
        <v>90</v>
      </c>
      <c r="AH11" s="319" t="s">
        <v>90</v>
      </c>
    </row>
    <row r="12" spans="1:34" ht="117" customHeight="1" x14ac:dyDescent="0.35">
      <c r="A12" s="226"/>
      <c r="B12" s="320"/>
      <c r="C12" s="224"/>
      <c r="D12" s="84" t="s">
        <v>128</v>
      </c>
      <c r="E12" s="84" t="s">
        <v>92</v>
      </c>
      <c r="F12" s="84" t="s">
        <v>85</v>
      </c>
      <c r="G12" s="84" t="s">
        <v>120</v>
      </c>
      <c r="H12" s="321" t="s">
        <v>88</v>
      </c>
      <c r="I12" s="84" t="s">
        <v>91</v>
      </c>
      <c r="J12" s="165"/>
      <c r="K12" s="292">
        <v>150000000</v>
      </c>
      <c r="L12" s="293">
        <f>K12*0.76</f>
        <v>114000000</v>
      </c>
      <c r="M12" s="293">
        <v>150000000</v>
      </c>
      <c r="N12" s="293">
        <v>1028520</v>
      </c>
      <c r="O12" s="294">
        <v>0</v>
      </c>
      <c r="P12" s="294">
        <v>0</v>
      </c>
      <c r="Q12" s="294">
        <v>0</v>
      </c>
      <c r="R12" s="295" t="s">
        <v>90</v>
      </c>
      <c r="S12" s="322" t="s">
        <v>90</v>
      </c>
      <c r="T12" s="256">
        <v>987428.51541720098</v>
      </c>
      <c r="U12" s="323">
        <v>0</v>
      </c>
      <c r="V12" s="257">
        <v>229336.39897107182</v>
      </c>
      <c r="W12" s="298" t="s">
        <v>90</v>
      </c>
      <c r="X12" s="298" t="s">
        <v>90</v>
      </c>
      <c r="Y12" s="275" t="e">
        <f>K12/U12</f>
        <v>#DIV/0!</v>
      </c>
      <c r="Z12" s="261">
        <f t="shared" si="0"/>
        <v>654.06102421151559</v>
      </c>
      <c r="AA12" s="299" t="s">
        <v>93</v>
      </c>
      <c r="AB12" s="317" t="s">
        <v>139</v>
      </c>
      <c r="AC12" s="324" t="s">
        <v>90</v>
      </c>
      <c r="AD12" s="324" t="s">
        <v>90</v>
      </c>
      <c r="AE12" s="324" t="s">
        <v>90</v>
      </c>
      <c r="AF12" s="324" t="s">
        <v>90</v>
      </c>
      <c r="AG12" s="324" t="s">
        <v>90</v>
      </c>
      <c r="AH12" s="301" t="s">
        <v>90</v>
      </c>
    </row>
    <row r="13" spans="1:34" ht="15.5" x14ac:dyDescent="0.35">
      <c r="A13" s="49">
        <v>4</v>
      </c>
      <c r="B13" s="84"/>
      <c r="C13" s="84"/>
      <c r="D13" s="110"/>
      <c r="E13" s="84"/>
      <c r="F13" s="84"/>
      <c r="G13" s="84"/>
      <c r="H13" s="84"/>
      <c r="I13" s="85"/>
      <c r="J13" s="109"/>
      <c r="K13" s="103"/>
      <c r="L13" s="40"/>
      <c r="M13" s="40"/>
      <c r="N13" s="40"/>
      <c r="O13" s="40"/>
      <c r="P13" s="57"/>
      <c r="Q13" s="56"/>
      <c r="R13" s="104"/>
      <c r="S13" s="96"/>
      <c r="T13" s="58"/>
      <c r="U13" s="60"/>
      <c r="V13" s="60"/>
      <c r="W13" s="59"/>
      <c r="X13" s="59"/>
      <c r="Y13" s="41"/>
      <c r="Z13" s="172"/>
      <c r="AA13" s="86"/>
      <c r="AB13" s="43"/>
      <c r="AC13" s="89"/>
      <c r="AD13" s="42"/>
      <c r="AE13" s="142"/>
      <c r="AF13" s="92"/>
      <c r="AG13" s="116"/>
      <c r="AH13" s="55"/>
    </row>
    <row r="14" spans="1:34" ht="15.5" x14ac:dyDescent="0.35">
      <c r="A14" s="49">
        <v>5</v>
      </c>
      <c r="B14" s="84"/>
      <c r="C14" s="84"/>
      <c r="D14" s="110"/>
      <c r="E14" s="84"/>
      <c r="F14" s="84"/>
      <c r="G14" s="84"/>
      <c r="H14" s="84"/>
      <c r="I14" s="85"/>
      <c r="J14" s="109"/>
      <c r="K14" s="103"/>
      <c r="L14" s="40"/>
      <c r="M14" s="40"/>
      <c r="N14" s="40"/>
      <c r="O14" s="40"/>
      <c r="P14" s="56"/>
      <c r="Q14" s="56"/>
      <c r="R14" s="104"/>
      <c r="S14" s="96"/>
      <c r="T14" s="58"/>
      <c r="U14" s="60"/>
      <c r="V14" s="60"/>
      <c r="W14" s="59"/>
      <c r="X14" s="59"/>
      <c r="Y14" s="41"/>
      <c r="Z14" s="95"/>
      <c r="AA14" s="86"/>
      <c r="AB14" s="43"/>
      <c r="AC14" s="89"/>
      <c r="AD14" s="42"/>
      <c r="AE14" s="142"/>
      <c r="AF14" s="92"/>
      <c r="AG14" s="116"/>
      <c r="AH14" s="55"/>
    </row>
    <row r="15" spans="1:34" ht="15.5" x14ac:dyDescent="0.35">
      <c r="A15" s="49">
        <v>6</v>
      </c>
      <c r="B15" s="84"/>
      <c r="C15" s="84"/>
      <c r="D15" s="110"/>
      <c r="E15" s="84"/>
      <c r="F15" s="84"/>
      <c r="G15" s="84"/>
      <c r="H15" s="84"/>
      <c r="I15" s="85"/>
      <c r="J15" s="109"/>
      <c r="K15" s="103"/>
      <c r="L15" s="40"/>
      <c r="M15" s="40"/>
      <c r="N15" s="40"/>
      <c r="O15" s="40"/>
      <c r="P15" s="56"/>
      <c r="Q15" s="56"/>
      <c r="R15" s="104"/>
      <c r="S15" s="96"/>
      <c r="T15" s="58"/>
      <c r="U15" s="60"/>
      <c r="V15" s="60"/>
      <c r="W15" s="59"/>
      <c r="X15" s="59"/>
      <c r="Y15" s="41"/>
      <c r="Z15" s="95"/>
      <c r="AA15" s="86"/>
      <c r="AB15" s="43"/>
      <c r="AC15" s="89"/>
      <c r="AD15" s="42"/>
      <c r="AE15" s="142"/>
      <c r="AF15" s="92"/>
      <c r="AG15" s="116"/>
      <c r="AH15" s="55"/>
    </row>
    <row r="16" spans="1:34" ht="15.5" x14ac:dyDescent="0.35">
      <c r="A16" s="49">
        <v>7</v>
      </c>
      <c r="B16" s="84"/>
      <c r="C16" s="84"/>
      <c r="D16" s="110"/>
      <c r="E16" s="84"/>
      <c r="F16" s="84"/>
      <c r="G16" s="84"/>
      <c r="H16" s="84"/>
      <c r="I16" s="85"/>
      <c r="J16" s="109"/>
      <c r="K16" s="103"/>
      <c r="L16" s="40"/>
      <c r="M16" s="40"/>
      <c r="N16" s="40"/>
      <c r="O16" s="40"/>
      <c r="P16" s="56"/>
      <c r="Q16" s="56"/>
      <c r="R16" s="104"/>
      <c r="S16" s="96"/>
      <c r="T16" s="58"/>
      <c r="U16" s="60"/>
      <c r="V16" s="60"/>
      <c r="W16" s="59"/>
      <c r="X16" s="59"/>
      <c r="Y16" s="41"/>
      <c r="Z16" s="95"/>
      <c r="AA16" s="86"/>
      <c r="AB16" s="43"/>
      <c r="AC16" s="89"/>
      <c r="AD16" s="42"/>
      <c r="AE16" s="142"/>
      <c r="AF16" s="92"/>
      <c r="AG16" s="116"/>
      <c r="AH16" s="55"/>
    </row>
    <row r="17" spans="1:34" ht="15.5" x14ac:dyDescent="0.35">
      <c r="A17" s="118"/>
      <c r="B17" s="119"/>
      <c r="C17" s="119"/>
      <c r="D17" s="120"/>
      <c r="E17" s="119"/>
      <c r="F17" s="119"/>
      <c r="G17" s="119"/>
      <c r="H17" s="119"/>
      <c r="I17" s="121"/>
      <c r="J17" s="122"/>
      <c r="K17" s="123"/>
      <c r="L17" s="124"/>
      <c r="M17" s="124"/>
      <c r="N17" s="124"/>
      <c r="O17" s="124"/>
      <c r="P17" s="125"/>
      <c r="Q17" s="125"/>
      <c r="R17" s="126"/>
      <c r="S17" s="127"/>
      <c r="T17" s="128"/>
      <c r="U17" s="129"/>
      <c r="V17" s="129"/>
      <c r="W17" s="130"/>
      <c r="X17" s="130"/>
      <c r="Y17" s="131"/>
      <c r="Z17" s="132"/>
      <c r="AA17" s="133"/>
      <c r="AB17" s="134"/>
      <c r="AC17" s="135"/>
      <c r="AD17" s="136"/>
      <c r="AE17" s="143"/>
      <c r="AF17" s="137"/>
      <c r="AG17" s="138"/>
      <c r="AH17" s="139"/>
    </row>
    <row r="18" spans="1:34" ht="15.5" x14ac:dyDescent="0.35">
      <c r="A18" s="118"/>
      <c r="B18" s="119"/>
      <c r="C18" s="119"/>
      <c r="D18" s="120"/>
      <c r="E18" s="119"/>
      <c r="F18" s="119"/>
      <c r="G18" s="119"/>
      <c r="H18" s="119"/>
      <c r="I18" s="121"/>
      <c r="J18" s="122"/>
      <c r="K18" s="123"/>
      <c r="L18" s="124"/>
      <c r="M18" s="124"/>
      <c r="N18" s="124"/>
      <c r="O18" s="124"/>
      <c r="P18" s="125"/>
      <c r="Q18" s="125"/>
      <c r="R18" s="126"/>
      <c r="S18" s="127"/>
      <c r="T18" s="128"/>
      <c r="U18" s="129"/>
      <c r="V18" s="129"/>
      <c r="W18" s="130"/>
      <c r="X18" s="130"/>
      <c r="Y18" s="131"/>
      <c r="Z18" s="132"/>
      <c r="AA18" s="133"/>
      <c r="AB18" s="134"/>
      <c r="AC18" s="135"/>
      <c r="AD18" s="136"/>
      <c r="AE18" s="143"/>
      <c r="AF18" s="137"/>
      <c r="AG18" s="138"/>
      <c r="AH18" s="139"/>
    </row>
    <row r="19" spans="1:34" ht="15.5" x14ac:dyDescent="0.35">
      <c r="A19" s="118"/>
      <c r="B19" s="119"/>
      <c r="C19" s="119"/>
      <c r="D19" s="120"/>
      <c r="E19" s="119"/>
      <c r="F19" s="119"/>
      <c r="G19" s="119"/>
      <c r="H19" s="119"/>
      <c r="I19" s="121"/>
      <c r="J19" s="122"/>
      <c r="K19" s="123"/>
      <c r="L19" s="124"/>
      <c r="M19" s="124"/>
      <c r="N19" s="124"/>
      <c r="O19" s="124"/>
      <c r="P19" s="125"/>
      <c r="Q19" s="125"/>
      <c r="R19" s="126"/>
      <c r="S19" s="127"/>
      <c r="T19" s="128"/>
      <c r="U19" s="129"/>
      <c r="V19" s="129"/>
      <c r="W19" s="130"/>
      <c r="X19" s="130"/>
      <c r="Y19" s="131"/>
      <c r="Z19" s="132"/>
      <c r="AA19" s="133"/>
      <c r="AB19" s="134"/>
      <c r="AC19" s="135"/>
      <c r="AD19" s="136"/>
      <c r="AE19" s="143"/>
      <c r="AF19" s="137"/>
      <c r="AG19" s="138"/>
      <c r="AH19" s="139"/>
    </row>
    <row r="20" spans="1:34" ht="15.5" x14ac:dyDescent="0.35">
      <c r="A20" s="118"/>
      <c r="B20" s="119"/>
      <c r="C20" s="119"/>
      <c r="D20" s="120"/>
      <c r="E20" s="119"/>
      <c r="F20" s="119"/>
      <c r="G20" s="119"/>
      <c r="H20" s="119"/>
      <c r="I20" s="121"/>
      <c r="J20" s="122"/>
      <c r="K20" s="123"/>
      <c r="L20" s="124"/>
      <c r="M20" s="124"/>
      <c r="N20" s="124"/>
      <c r="O20" s="124"/>
      <c r="P20" s="125"/>
      <c r="Q20" s="125"/>
      <c r="R20" s="126"/>
      <c r="S20" s="127"/>
      <c r="T20" s="128"/>
      <c r="U20" s="129"/>
      <c r="V20" s="129"/>
      <c r="W20" s="130"/>
      <c r="X20" s="130"/>
      <c r="Y20" s="131"/>
      <c r="Z20" s="132"/>
      <c r="AA20" s="133"/>
      <c r="AB20" s="134"/>
      <c r="AC20" s="135"/>
      <c r="AD20" s="136"/>
      <c r="AE20" s="143"/>
      <c r="AF20" s="137"/>
      <c r="AG20" s="138"/>
      <c r="AH20" s="139"/>
    </row>
    <row r="21" spans="1:34" ht="15.5" x14ac:dyDescent="0.35">
      <c r="A21" s="118"/>
      <c r="B21" s="119"/>
      <c r="C21" s="119"/>
      <c r="D21" s="120"/>
      <c r="E21" s="119"/>
      <c r="F21" s="119"/>
      <c r="G21" s="119"/>
      <c r="H21" s="119"/>
      <c r="I21" s="121"/>
      <c r="J21" s="122"/>
      <c r="K21" s="123"/>
      <c r="L21" s="124"/>
      <c r="M21" s="124"/>
      <c r="N21" s="124"/>
      <c r="O21" s="124"/>
      <c r="P21" s="125"/>
      <c r="Q21" s="125"/>
      <c r="R21" s="126"/>
      <c r="S21" s="127"/>
      <c r="T21" s="128"/>
      <c r="U21" s="129"/>
      <c r="V21" s="129"/>
      <c r="W21" s="130"/>
      <c r="X21" s="130"/>
      <c r="Y21" s="131"/>
      <c r="Z21" s="132"/>
      <c r="AA21" s="133"/>
      <c r="AB21" s="134"/>
      <c r="AC21" s="135"/>
      <c r="AD21" s="136"/>
      <c r="AE21" s="143"/>
      <c r="AF21" s="137"/>
      <c r="AG21" s="138"/>
      <c r="AH21" s="139"/>
    </row>
    <row r="22" spans="1:34" ht="16" thickBot="1" x14ac:dyDescent="0.4">
      <c r="A22" s="111" t="s">
        <v>47</v>
      </c>
      <c r="B22" s="112"/>
      <c r="C22" s="112"/>
      <c r="D22" s="113"/>
      <c r="E22" s="112"/>
      <c r="F22" s="112"/>
      <c r="G22" s="112"/>
      <c r="H22" s="112"/>
      <c r="I22" s="114"/>
      <c r="J22" s="115"/>
      <c r="K22" s="105"/>
      <c r="L22" s="106"/>
      <c r="M22" s="106"/>
      <c r="N22" s="106"/>
      <c r="O22" s="106"/>
      <c r="P22" s="107"/>
      <c r="Q22" s="107"/>
      <c r="R22" s="108"/>
      <c r="S22" s="97"/>
      <c r="T22" s="98"/>
      <c r="U22" s="99"/>
      <c r="V22" s="99"/>
      <c r="W22" s="100"/>
      <c r="X22" s="100"/>
      <c r="Y22" s="101"/>
      <c r="Z22" s="102"/>
      <c r="AA22" s="87"/>
      <c r="AB22" s="88"/>
      <c r="AC22" s="90"/>
      <c r="AD22" s="91"/>
      <c r="AE22" s="144"/>
      <c r="AF22" s="93"/>
      <c r="AG22" s="117"/>
      <c r="AH22" s="94"/>
    </row>
  </sheetData>
  <mergeCells count="45">
    <mergeCell ref="H8:H10"/>
    <mergeCell ref="B11:B12"/>
    <mergeCell ref="C11:C12"/>
    <mergeCell ref="A11:A12"/>
    <mergeCell ref="S2:Z2"/>
    <mergeCell ref="R3:R5"/>
    <mergeCell ref="K2:R2"/>
    <mergeCell ref="Q3:Q5"/>
    <mergeCell ref="I3:I5"/>
    <mergeCell ref="H3:H5"/>
    <mergeCell ref="J3:J5"/>
    <mergeCell ref="C3:C5"/>
    <mergeCell ref="A2:J2"/>
    <mergeCell ref="A3:A5"/>
    <mergeCell ref="B3:B5"/>
    <mergeCell ref="D3:D5"/>
    <mergeCell ref="AA2:AH2"/>
    <mergeCell ref="AH3:AH5"/>
    <mergeCell ref="AF3:AF5"/>
    <mergeCell ref="AG3:AG5"/>
    <mergeCell ref="S4:T4"/>
    <mergeCell ref="U4:V4"/>
    <mergeCell ref="W4:X4"/>
    <mergeCell ref="Y4:Z4"/>
    <mergeCell ref="S3:Z3"/>
    <mergeCell ref="AA3:AA5"/>
    <mergeCell ref="AB3:AB5"/>
    <mergeCell ref="AC3:AC5"/>
    <mergeCell ref="E3:E5"/>
    <mergeCell ref="F3:F5"/>
    <mergeCell ref="G3:G5"/>
    <mergeCell ref="AE3:AE5"/>
    <mergeCell ref="AD3:AD5"/>
    <mergeCell ref="K3:K5"/>
    <mergeCell ref="L3:L5"/>
    <mergeCell ref="M3:M5"/>
    <mergeCell ref="N3:N5"/>
    <mergeCell ref="O3:O5"/>
    <mergeCell ref="P3:P5"/>
    <mergeCell ref="A6:A7"/>
    <mergeCell ref="B6:B7"/>
    <mergeCell ref="A8:A10"/>
    <mergeCell ref="B8:B10"/>
    <mergeCell ref="C6:C7"/>
    <mergeCell ref="C8:C10"/>
  </mergeCells>
  <phoneticPr fontId="18" type="noConversion"/>
  <dataValidations count="5">
    <dataValidation type="list" allowBlank="1" showInputMessage="1" showErrorMessage="1" sqref="E1:E2 E6:E1048576" xr:uid="{7AD00450-548D-4A91-9294-55570F9B5C94}">
      <formula1>"Priority, Non-priority"</formula1>
    </dataValidation>
    <dataValidation type="list" allowBlank="1" showInputMessage="1" showErrorMessage="1" sqref="F6:F22" xr:uid="{F1C02AC7-F13F-40C2-A964-673D490CE711}">
      <formula1>"Project, Large-scale project, Scheme, Large-scale scheme"</formula1>
    </dataValidation>
    <dataValidation type="list" allowBlank="1" showInputMessage="1" showErrorMessage="1" sqref="G1:G2 G105:G1048576" xr:uid="{403B201E-4D21-4D22-B240-9F1811D9D6B5}">
      <formula1>"Early stages, Advanced stage, Completed"</formula1>
    </dataValidation>
    <dataValidation type="list" allowBlank="1" showInputMessage="1" showErrorMessage="1" sqref="H23:H71 G6:G104" xr:uid="{71E7E14B-6310-4569-B612-96053BB01E55}">
      <formula1>"Not started, Tender ongoing, Construction ongoing, Complete"</formula1>
    </dataValidation>
    <dataValidation allowBlank="1" showInputMessage="1" showErrorMessage="1" sqref="H6:H8 H11:H22" xr:uid="{6A642A49-3DAB-49D5-8E98-2DE1A76DF3C6}"/>
  </dataValidations>
  <hyperlinks>
    <hyperlink ref="H6" r:id="rId1" xr:uid="{F4700FD0-0390-4429-B252-6FF4D71F5957}"/>
    <hyperlink ref="H7" r:id="rId2" xr:uid="{877FEC75-59FB-4570-BA42-8B8974AAAD1A}"/>
    <hyperlink ref="H11" r:id="rId3" xr:uid="{CA78389D-36A4-4848-8A41-AA8B4483E64A}"/>
    <hyperlink ref="H12" r:id="rId4" xr:uid="{3F9F5FDA-94D4-4847-9F81-11B9CD294F3E}"/>
  </hyperlinks>
  <pageMargins left="0.7" right="0.7" top="0.75" bottom="0.75" header="0.3" footer="0.3"/>
  <pageSetup paperSize="9" orientation="portrait"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EB04C9-A2CA-46A1-95DD-26498CC5F4A6}">
  <dimension ref="A1:O19"/>
  <sheetViews>
    <sheetView zoomScale="60" zoomScaleNormal="60" zoomScalePageLayoutView="60" workbookViewId="0">
      <pane xSplit="2" ySplit="2" topLeftCell="C3" activePane="bottomRight" state="frozen"/>
      <selection pane="topRight" activeCell="C1" sqref="C1"/>
      <selection pane="bottomLeft" activeCell="A2" sqref="A2"/>
      <selection pane="bottomRight" activeCell="N3" sqref="N3:N5"/>
    </sheetView>
  </sheetViews>
  <sheetFormatPr defaultColWidth="0" defaultRowHeight="0" customHeight="1" zeroHeight="1" x14ac:dyDescent="0.35"/>
  <cols>
    <col min="1" max="1" width="9.1796875" customWidth="1"/>
    <col min="2" max="2" width="29.54296875" customWidth="1"/>
    <col min="3" max="4" width="26" style="27" customWidth="1"/>
    <col min="5" max="5" width="23.81640625" style="27" customWidth="1"/>
    <col min="6" max="6" width="30" style="27" customWidth="1"/>
    <col min="7" max="8" width="26" style="27" customWidth="1"/>
    <col min="9" max="9" width="29.81640625" style="27" customWidth="1"/>
    <col min="10" max="10" width="26" style="27" customWidth="1"/>
    <col min="11" max="11" width="26" style="66" customWidth="1"/>
    <col min="12" max="14" width="26" style="27" customWidth="1"/>
    <col min="15" max="15" width="38.1796875" style="33" customWidth="1"/>
    <col min="16" max="16" width="0" hidden="1" customWidth="1"/>
    <col min="16384" max="16384" width="6.1796875" customWidth="1"/>
  </cols>
  <sheetData>
    <row r="1" spans="1:15" ht="15" hidden="1" thickBot="1" x14ac:dyDescent="0.4">
      <c r="K1" s="27"/>
    </row>
    <row r="2" spans="1:15" ht="66" customHeight="1" thickBot="1" x14ac:dyDescent="0.4">
      <c r="A2" s="50"/>
      <c r="B2" s="51"/>
      <c r="C2" s="243" t="s">
        <v>48</v>
      </c>
      <c r="D2" s="244"/>
      <c r="E2" s="244"/>
      <c r="F2" s="244"/>
      <c r="G2" s="244"/>
      <c r="H2" s="244"/>
      <c r="I2" s="244"/>
      <c r="J2" s="244"/>
      <c r="K2" s="239" t="s">
        <v>49</v>
      </c>
      <c r="L2" s="239"/>
      <c r="M2" s="239"/>
      <c r="N2" s="239"/>
      <c r="O2" s="240"/>
    </row>
    <row r="3" spans="1:15" ht="100.5" customHeight="1" x14ac:dyDescent="0.35">
      <c r="A3" s="245" t="s">
        <v>15</v>
      </c>
      <c r="B3" s="248" t="s">
        <v>50</v>
      </c>
      <c r="C3" s="236" t="s">
        <v>51</v>
      </c>
      <c r="D3" s="188" t="s">
        <v>52</v>
      </c>
      <c r="E3" s="188" t="s">
        <v>53</v>
      </c>
      <c r="F3" s="52"/>
      <c r="G3" s="188" t="s">
        <v>54</v>
      </c>
      <c r="H3" s="188" t="s">
        <v>55</v>
      </c>
      <c r="I3" s="188" t="s">
        <v>56</v>
      </c>
      <c r="J3" s="188" t="s">
        <v>57</v>
      </c>
      <c r="K3" s="242" t="s">
        <v>58</v>
      </c>
      <c r="L3" s="242" t="s">
        <v>59</v>
      </c>
      <c r="M3" s="242" t="s">
        <v>60</v>
      </c>
      <c r="N3" s="242" t="s">
        <v>61</v>
      </c>
      <c r="O3" s="241" t="s">
        <v>62</v>
      </c>
    </row>
    <row r="4" spans="1:15" ht="64.5" customHeight="1" x14ac:dyDescent="0.35">
      <c r="A4" s="246"/>
      <c r="B4" s="249"/>
      <c r="C4" s="237"/>
      <c r="D4" s="189"/>
      <c r="E4" s="189"/>
      <c r="F4" s="53" t="s">
        <v>63</v>
      </c>
      <c r="G4" s="189"/>
      <c r="H4" s="189"/>
      <c r="I4" s="189"/>
      <c r="J4" s="189"/>
      <c r="K4" s="242"/>
      <c r="L4" s="242"/>
      <c r="M4" s="242"/>
      <c r="N4" s="242"/>
      <c r="O4" s="241"/>
    </row>
    <row r="5" spans="1:15" ht="119.25" customHeight="1" thickBot="1" x14ac:dyDescent="0.4">
      <c r="A5" s="247"/>
      <c r="B5" s="250"/>
      <c r="C5" s="238"/>
      <c r="D5" s="190"/>
      <c r="E5" s="190"/>
      <c r="F5" s="54"/>
      <c r="G5" s="190"/>
      <c r="H5" s="190"/>
      <c r="I5" s="190"/>
      <c r="J5" s="190"/>
      <c r="K5" s="242"/>
      <c r="L5" s="242"/>
      <c r="M5" s="242"/>
      <c r="N5" s="242"/>
      <c r="O5" s="241"/>
    </row>
    <row r="6" spans="1:15" ht="244.5" customHeight="1" thickBot="1" x14ac:dyDescent="0.4">
      <c r="A6" s="24">
        <v>1</v>
      </c>
      <c r="B6" s="83" t="s">
        <v>97</v>
      </c>
      <c r="C6" s="161" t="s">
        <v>100</v>
      </c>
      <c r="D6" s="150" t="s">
        <v>101</v>
      </c>
      <c r="E6" s="155">
        <v>170000000</v>
      </c>
      <c r="F6" s="156" t="s">
        <v>109</v>
      </c>
      <c r="G6" s="156" t="s">
        <v>107</v>
      </c>
      <c r="H6" s="164" t="s">
        <v>132</v>
      </c>
      <c r="I6" s="152" t="s">
        <v>102</v>
      </c>
      <c r="J6" s="151" t="s">
        <v>90</v>
      </c>
      <c r="K6" s="67"/>
      <c r="L6" s="67"/>
      <c r="M6" s="67"/>
      <c r="N6" s="39"/>
      <c r="O6" s="72"/>
    </row>
    <row r="7" spans="1:15" ht="283.5" customHeight="1" x14ac:dyDescent="0.35">
      <c r="A7" s="25">
        <v>2</v>
      </c>
      <c r="B7" s="83" t="s">
        <v>95</v>
      </c>
      <c r="C7" s="148" t="s">
        <v>100</v>
      </c>
      <c r="D7" s="150" t="s">
        <v>101</v>
      </c>
      <c r="E7" s="155">
        <v>250000000</v>
      </c>
      <c r="F7" s="76" t="s">
        <v>109</v>
      </c>
      <c r="G7" s="78" t="s">
        <v>106</v>
      </c>
      <c r="H7" s="164" t="s">
        <v>133</v>
      </c>
      <c r="I7" s="152" t="s">
        <v>103</v>
      </c>
      <c r="J7" s="151" t="s">
        <v>90</v>
      </c>
      <c r="K7" s="158">
        <v>2016</v>
      </c>
      <c r="L7" s="162" t="s">
        <v>126</v>
      </c>
      <c r="M7" s="75" t="s">
        <v>113</v>
      </c>
      <c r="N7" s="160"/>
      <c r="O7" s="76" t="s">
        <v>111</v>
      </c>
    </row>
    <row r="8" spans="1:15" ht="236.75" customHeight="1" x14ac:dyDescent="0.35">
      <c r="A8" s="25">
        <v>3</v>
      </c>
      <c r="B8" s="147" t="s">
        <v>98</v>
      </c>
      <c r="C8" s="149" t="s">
        <v>99</v>
      </c>
      <c r="D8" s="150" t="s">
        <v>101</v>
      </c>
      <c r="E8" s="155">
        <v>159200000</v>
      </c>
      <c r="F8" s="154" t="s">
        <v>110</v>
      </c>
      <c r="G8" s="154" t="s">
        <v>108</v>
      </c>
      <c r="H8" s="170" t="s">
        <v>135</v>
      </c>
      <c r="I8" s="153" t="s">
        <v>104</v>
      </c>
      <c r="J8" s="151" t="s">
        <v>90</v>
      </c>
      <c r="K8" s="158"/>
      <c r="L8" s="69"/>
      <c r="M8" s="69"/>
      <c r="N8" s="30"/>
      <c r="O8" s="74"/>
    </row>
    <row r="9" spans="1:15" ht="266" customHeight="1" x14ac:dyDescent="0.35">
      <c r="A9" s="25">
        <v>4</v>
      </c>
      <c r="B9" s="147" t="s">
        <v>96</v>
      </c>
      <c r="C9" s="149" t="s">
        <v>99</v>
      </c>
      <c r="D9" s="150" t="s">
        <v>101</v>
      </c>
      <c r="E9" s="170">
        <v>115000000</v>
      </c>
      <c r="F9" s="157" t="s">
        <v>119</v>
      </c>
      <c r="G9" s="154" t="s">
        <v>106</v>
      </c>
      <c r="H9" s="170">
        <v>115000000</v>
      </c>
      <c r="I9" s="153" t="s">
        <v>105</v>
      </c>
      <c r="J9" s="151" t="s">
        <v>90</v>
      </c>
      <c r="K9" s="158">
        <v>2016</v>
      </c>
      <c r="L9" s="162" t="s">
        <v>126</v>
      </c>
      <c r="M9" s="75" t="s">
        <v>113</v>
      </c>
      <c r="N9" s="160"/>
      <c r="O9" s="159" t="s">
        <v>112</v>
      </c>
    </row>
    <row r="10" spans="1:15" ht="39.75" customHeight="1" x14ac:dyDescent="0.35">
      <c r="A10" s="25">
        <v>5</v>
      </c>
      <c r="B10" s="34"/>
      <c r="C10" s="36"/>
      <c r="D10" s="28"/>
      <c r="E10" s="63"/>
      <c r="F10" s="78"/>
      <c r="G10" s="78"/>
      <c r="H10" s="78"/>
      <c r="I10" s="44"/>
      <c r="J10" s="44"/>
      <c r="K10" s="70"/>
      <c r="L10" s="70"/>
      <c r="M10" s="70"/>
      <c r="N10" s="28"/>
      <c r="O10" s="73"/>
    </row>
    <row r="11" spans="1:15" ht="39.75" customHeight="1" x14ac:dyDescent="0.35">
      <c r="A11" s="25">
        <v>6</v>
      </c>
      <c r="B11" s="34"/>
      <c r="C11" s="36"/>
      <c r="D11" s="29"/>
      <c r="E11" s="61"/>
      <c r="F11" s="76"/>
      <c r="G11" s="76"/>
      <c r="H11" s="76"/>
      <c r="I11" s="45"/>
      <c r="J11" s="45"/>
      <c r="K11" s="68"/>
      <c r="L11" s="68"/>
      <c r="M11" s="68"/>
      <c r="N11" s="29"/>
      <c r="O11" s="73"/>
    </row>
    <row r="12" spans="1:15" ht="39.75" customHeight="1" x14ac:dyDescent="0.35">
      <c r="A12" s="25">
        <v>7</v>
      </c>
      <c r="B12" s="34"/>
      <c r="C12" s="36"/>
      <c r="D12" s="30"/>
      <c r="E12" s="62"/>
      <c r="F12" s="77"/>
      <c r="G12" s="77"/>
      <c r="H12" s="77"/>
      <c r="I12" s="46"/>
      <c r="J12" s="46"/>
      <c r="K12" s="69"/>
      <c r="L12" s="69"/>
      <c r="M12" s="69"/>
      <c r="N12" s="30"/>
      <c r="O12" s="74"/>
    </row>
    <row r="13" spans="1:15" ht="39.75" customHeight="1" x14ac:dyDescent="0.35">
      <c r="A13" s="25">
        <v>8</v>
      </c>
      <c r="B13" s="34"/>
      <c r="C13" s="36"/>
      <c r="D13" s="28"/>
      <c r="E13" s="63"/>
      <c r="F13" s="78"/>
      <c r="G13" s="78"/>
      <c r="H13" s="78"/>
      <c r="I13" s="44"/>
      <c r="J13" s="44"/>
      <c r="K13" s="70"/>
      <c r="L13" s="70"/>
      <c r="M13" s="70"/>
      <c r="N13" s="28"/>
      <c r="O13" s="75"/>
    </row>
    <row r="14" spans="1:15" ht="39.75" customHeight="1" x14ac:dyDescent="0.35">
      <c r="A14" s="25">
        <v>9</v>
      </c>
      <c r="B14" s="34"/>
      <c r="C14" s="37"/>
      <c r="D14" s="31"/>
      <c r="E14" s="64"/>
      <c r="F14" s="79"/>
      <c r="G14" s="79"/>
      <c r="H14" s="79"/>
      <c r="I14" s="47"/>
      <c r="J14" s="47"/>
      <c r="K14" s="71"/>
      <c r="L14" s="71"/>
      <c r="M14" s="71"/>
      <c r="N14" s="31"/>
      <c r="O14" s="71"/>
    </row>
    <row r="15" spans="1:15" ht="39.75" customHeight="1" x14ac:dyDescent="0.35">
      <c r="A15" s="25">
        <v>10</v>
      </c>
      <c r="B15" s="34"/>
      <c r="C15" s="37"/>
      <c r="D15" s="31"/>
      <c r="E15" s="64"/>
      <c r="F15" s="79"/>
      <c r="G15" s="79"/>
      <c r="H15" s="79"/>
      <c r="I15" s="47"/>
      <c r="J15" s="47"/>
      <c r="K15" s="71"/>
      <c r="L15" s="71"/>
      <c r="M15" s="71"/>
      <c r="N15" s="31"/>
      <c r="O15" s="71"/>
    </row>
    <row r="16" spans="1:15" ht="39.75" customHeight="1" x14ac:dyDescent="0.35">
      <c r="A16" s="25">
        <v>11</v>
      </c>
      <c r="B16" s="34"/>
      <c r="C16" s="37"/>
      <c r="D16" s="31"/>
      <c r="E16" s="64"/>
      <c r="F16" s="79"/>
      <c r="G16" s="79"/>
      <c r="H16" s="79"/>
      <c r="I16" s="47"/>
      <c r="J16" s="47"/>
      <c r="K16" s="71"/>
      <c r="L16" s="71"/>
      <c r="M16" s="71"/>
      <c r="N16" s="31"/>
      <c r="O16" s="71"/>
    </row>
    <row r="17" spans="1:15" ht="39.75" customHeight="1" thickBot="1" x14ac:dyDescent="0.4">
      <c r="A17" s="26" t="s">
        <v>47</v>
      </c>
      <c r="B17" s="35"/>
      <c r="C17" s="38"/>
      <c r="D17" s="32"/>
      <c r="E17" s="65"/>
      <c r="F17" s="80"/>
      <c r="G17" s="80"/>
      <c r="H17" s="80"/>
      <c r="I17" s="48"/>
      <c r="J17" s="48"/>
      <c r="K17" s="71"/>
      <c r="L17" s="71"/>
      <c r="M17" s="71"/>
      <c r="N17" s="31"/>
      <c r="O17" s="71"/>
    </row>
    <row r="18" spans="1:15" ht="15.75" hidden="1" customHeight="1" thickBot="1" x14ac:dyDescent="0.4"/>
    <row r="19" spans="1:15" ht="15.75" hidden="1" customHeight="1" thickBot="1" x14ac:dyDescent="0.4"/>
  </sheetData>
  <mergeCells count="16">
    <mergeCell ref="C2:J2"/>
    <mergeCell ref="J3:J5"/>
    <mergeCell ref="A3:A5"/>
    <mergeCell ref="B3:B5"/>
    <mergeCell ref="C3:C5"/>
    <mergeCell ref="D3:D5"/>
    <mergeCell ref="E3:E5"/>
    <mergeCell ref="G3:G5"/>
    <mergeCell ref="H3:H5"/>
    <mergeCell ref="I3:I5"/>
    <mergeCell ref="K2:O2"/>
    <mergeCell ref="O3:O5"/>
    <mergeCell ref="K3:K5"/>
    <mergeCell ref="M3:M5"/>
    <mergeCell ref="N3:N5"/>
    <mergeCell ref="L3:L5"/>
  </mergeCells>
  <phoneticPr fontId="18" type="noConversion"/>
  <pageMargins left="0.7" right="0.7" top="0.75" bottom="0.75" header="0.3" footer="0.3"/>
  <pageSetup paperSize="9"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0FF88-B6FB-44E9-8285-31C42DDCA028}">
  <dimension ref="A2:O25"/>
  <sheetViews>
    <sheetView workbookViewId="0">
      <selection activeCell="F14" sqref="F14"/>
    </sheetView>
  </sheetViews>
  <sheetFormatPr defaultRowHeight="14.5" x14ac:dyDescent="0.35"/>
  <cols>
    <col min="2" max="2" width="11" customWidth="1"/>
  </cols>
  <sheetData>
    <row r="2" spans="1:15" x14ac:dyDescent="0.35">
      <c r="B2" t="s">
        <v>64</v>
      </c>
      <c r="C2" t="s">
        <v>65</v>
      </c>
    </row>
    <row r="3" spans="1:15" x14ac:dyDescent="0.35">
      <c r="B3" t="s">
        <v>66</v>
      </c>
      <c r="C3" t="s">
        <v>67</v>
      </c>
    </row>
    <row r="4" spans="1:15" x14ac:dyDescent="0.35">
      <c r="B4" s="12" t="s">
        <v>68</v>
      </c>
      <c r="C4" s="141">
        <v>2021</v>
      </c>
    </row>
    <row r="5" spans="1:15" x14ac:dyDescent="0.35">
      <c r="A5" s="14"/>
      <c r="B5" s="17" t="s">
        <v>9</v>
      </c>
      <c r="C5" s="141">
        <v>2022</v>
      </c>
    </row>
    <row r="6" spans="1:15" x14ac:dyDescent="0.35">
      <c r="A6" s="14"/>
      <c r="B6" s="17" t="s">
        <v>69</v>
      </c>
      <c r="C6" s="141">
        <v>2023</v>
      </c>
    </row>
    <row r="7" spans="1:15" x14ac:dyDescent="0.35">
      <c r="A7" s="14"/>
      <c r="B7" s="17" t="s">
        <v>70</v>
      </c>
      <c r="C7" s="141">
        <v>2024</v>
      </c>
    </row>
    <row r="8" spans="1:15" x14ac:dyDescent="0.35">
      <c r="A8" s="14"/>
      <c r="B8" s="17" t="s">
        <v>71</v>
      </c>
      <c r="C8" s="141">
        <v>2025</v>
      </c>
    </row>
    <row r="9" spans="1:15" x14ac:dyDescent="0.35">
      <c r="A9" s="14"/>
      <c r="B9" s="17" t="s">
        <v>72</v>
      </c>
      <c r="C9" s="141">
        <v>2026</v>
      </c>
    </row>
    <row r="10" spans="1:15" x14ac:dyDescent="0.35">
      <c r="A10" s="14"/>
      <c r="B10" s="17" t="s">
        <v>73</v>
      </c>
      <c r="C10" s="141">
        <v>2027</v>
      </c>
    </row>
    <row r="11" spans="1:15" x14ac:dyDescent="0.35">
      <c r="A11" s="14"/>
      <c r="B11" s="17" t="s">
        <v>74</v>
      </c>
      <c r="C11" s="141">
        <v>2028</v>
      </c>
    </row>
    <row r="12" spans="1:15" x14ac:dyDescent="0.35">
      <c r="A12" s="14"/>
      <c r="B12" s="17" t="s">
        <v>75</v>
      </c>
      <c r="C12" s="141">
        <v>2029</v>
      </c>
    </row>
    <row r="13" spans="1:15" x14ac:dyDescent="0.35">
      <c r="A13" s="14"/>
      <c r="B13" s="17" t="s">
        <v>76</v>
      </c>
      <c r="C13" s="141">
        <v>2030</v>
      </c>
    </row>
    <row r="14" spans="1:15" x14ac:dyDescent="0.35">
      <c r="A14" s="14"/>
      <c r="B14" s="17" t="s">
        <v>77</v>
      </c>
      <c r="C14" s="141"/>
    </row>
    <row r="15" spans="1:15" x14ac:dyDescent="0.35">
      <c r="A15" s="14"/>
      <c r="B15" s="17" t="s">
        <v>78</v>
      </c>
      <c r="C15" s="141"/>
      <c r="I15" s="14"/>
      <c r="J15" s="15"/>
      <c r="K15" s="15"/>
      <c r="L15" s="15"/>
      <c r="M15" s="15"/>
      <c r="N15" s="15"/>
      <c r="O15" s="16"/>
    </row>
    <row r="16" spans="1:15" x14ac:dyDescent="0.35">
      <c r="A16" s="14"/>
      <c r="B16" s="17" t="s">
        <v>79</v>
      </c>
      <c r="C16" s="141"/>
      <c r="I16" s="14"/>
      <c r="J16" s="15"/>
      <c r="K16" s="15"/>
      <c r="L16" s="15"/>
      <c r="M16" s="15"/>
      <c r="N16" s="15"/>
      <c r="O16" s="16"/>
    </row>
    <row r="17" spans="1:15" x14ac:dyDescent="0.35">
      <c r="A17" s="14"/>
      <c r="B17" s="17" t="s">
        <v>80</v>
      </c>
      <c r="C17" s="141"/>
      <c r="I17" s="14"/>
      <c r="J17" s="15"/>
      <c r="K17" s="15"/>
      <c r="L17" s="15"/>
      <c r="M17" s="15"/>
      <c r="N17" s="15"/>
      <c r="O17" s="16"/>
    </row>
    <row r="18" spans="1:15" x14ac:dyDescent="0.35">
      <c r="I18" s="14"/>
      <c r="J18" s="15"/>
      <c r="K18" s="15"/>
      <c r="L18" s="15"/>
      <c r="M18" s="15"/>
      <c r="N18" s="15"/>
      <c r="O18" s="16"/>
    </row>
    <row r="19" spans="1:15" x14ac:dyDescent="0.35">
      <c r="I19" s="14"/>
      <c r="J19" s="15"/>
      <c r="K19" s="15"/>
      <c r="L19" s="15"/>
      <c r="M19" s="15"/>
      <c r="N19" s="15"/>
      <c r="O19" s="16"/>
    </row>
    <row r="20" spans="1:15" x14ac:dyDescent="0.35">
      <c r="I20" s="14"/>
      <c r="J20" s="15"/>
      <c r="K20" s="15"/>
      <c r="L20" s="15"/>
      <c r="M20" s="15"/>
      <c r="N20" s="15"/>
      <c r="O20" s="16"/>
    </row>
    <row r="21" spans="1:15" x14ac:dyDescent="0.35">
      <c r="I21" s="14"/>
      <c r="J21" s="15"/>
      <c r="K21" s="15"/>
      <c r="L21" s="15"/>
      <c r="M21" s="15"/>
      <c r="N21" s="15"/>
      <c r="O21" s="16"/>
    </row>
    <row r="22" spans="1:15" x14ac:dyDescent="0.35">
      <c r="I22" s="14"/>
      <c r="J22" s="15"/>
      <c r="K22" s="15"/>
      <c r="L22" s="15"/>
      <c r="M22" s="15"/>
      <c r="N22" s="15"/>
      <c r="O22" s="16"/>
    </row>
    <row r="23" spans="1:15" x14ac:dyDescent="0.35">
      <c r="I23" s="14"/>
      <c r="J23" s="15"/>
      <c r="K23" s="15"/>
      <c r="L23" s="15"/>
      <c r="M23" s="15"/>
      <c r="N23" s="15"/>
      <c r="O23" s="16"/>
    </row>
    <row r="24" spans="1:15" x14ac:dyDescent="0.35">
      <c r="I24" s="14"/>
      <c r="J24" s="15"/>
      <c r="K24" s="15"/>
      <c r="L24" s="15"/>
      <c r="M24" s="15"/>
      <c r="N24" s="15"/>
      <c r="O24" s="16"/>
    </row>
    <row r="25" spans="1:15" x14ac:dyDescent="0.35">
      <c r="I25" s="14"/>
    </row>
  </sheetData>
  <phoneticPr fontId="18" type="noConversion"/>
  <dataValidations count="1">
    <dataValidation type="list" allowBlank="1" showInputMessage="1" showErrorMessage="1" sqref="B4" xr:uid="{9B02B2BC-CA52-47AA-8345-717362EDA896}">
      <formula1>$B$4:$B$17</formula1>
    </dataValidation>
  </dataValidations>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e70c616-2388-4b2b-acbc-3fc015cadcd4" xsi:nil="true"/>
    <lcf76f155ced4ddcb4097134ff3c332f xmlns="5f6e308b-c1fa-409d-8633-4b8824628b6a">
      <Terms xmlns="http://schemas.microsoft.com/office/infopath/2007/PartnerControls"/>
    </lcf76f155ced4ddcb4097134ff3c332f>
    <Date xmlns="5f6e308b-c1fa-409d-8633-4b8824628b6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85F69E1628A2E45B60213B67CDFD033" ma:contentTypeVersion="15" ma:contentTypeDescription="Create a new document." ma:contentTypeScope="" ma:versionID="b2b1cde5ce897065651a316690cd485a">
  <xsd:schema xmlns:xsd="http://www.w3.org/2001/XMLSchema" xmlns:xs="http://www.w3.org/2001/XMLSchema" xmlns:p="http://schemas.microsoft.com/office/2006/metadata/properties" xmlns:ns2="5f6e308b-c1fa-409d-8633-4b8824628b6a" xmlns:ns3="8e70c616-2388-4b2b-acbc-3fc015cadcd4" targetNamespace="http://schemas.microsoft.com/office/2006/metadata/properties" ma:root="true" ma:fieldsID="566b0391315402f024e1aba1906a665a" ns2:_="" ns3:_="">
    <xsd:import namespace="5f6e308b-c1fa-409d-8633-4b8824628b6a"/>
    <xsd:import namespace="8e70c616-2388-4b2b-acbc-3fc015cadcd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Date"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f6e308b-c1fa-409d-8633-4b8824628b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22b2fad6-9d2c-441c-a321-3f5f1e9bd928"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Date" ma:index="20" nillable="true" ma:displayName="Date" ma:format="Dropdown" ma:internalName="Date">
      <xsd:simpleType>
        <xsd:restriction base="dms:Lookup"/>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e70c616-2388-4b2b-acbc-3fc015cadcd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7749eea1-19b7-4bc3-adb7-c284a758f3ce}" ma:internalName="TaxCatchAll" ma:showField="CatchAllData" ma:web="8e70c616-2388-4b2b-acbc-3fc015cadcd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80E01F4-5DFF-4500-800F-F577EFA5000F}">
  <ds:schemaRefs>
    <ds:schemaRef ds:uri="http://purl.org/dc/dcmitype/"/>
    <ds:schemaRef ds:uri="8e70c616-2388-4b2b-acbc-3fc015cadcd4"/>
    <ds:schemaRef ds:uri="http://schemas.microsoft.com/office/infopath/2007/PartnerControls"/>
    <ds:schemaRef ds:uri="http://www.w3.org/XML/1998/namespace"/>
    <ds:schemaRef ds:uri="http://purl.org/dc/terms/"/>
    <ds:schemaRef ds:uri="http://purl.org/dc/elements/1.1/"/>
    <ds:schemaRef ds:uri="http://schemas.microsoft.com/office/2006/documentManagement/types"/>
    <ds:schemaRef ds:uri="http://schemas.openxmlformats.org/package/2006/metadata/core-properties"/>
    <ds:schemaRef ds:uri="5f6e308b-c1fa-409d-8633-4b8824628b6a"/>
    <ds:schemaRef ds:uri="http://schemas.microsoft.com/office/2006/metadata/properties"/>
  </ds:schemaRefs>
</ds:datastoreItem>
</file>

<file path=customXml/itemProps2.xml><?xml version="1.0" encoding="utf-8"?>
<ds:datastoreItem xmlns:ds="http://schemas.openxmlformats.org/officeDocument/2006/customXml" ds:itemID="{E3C2215F-7A35-48E1-A586-0EE612C225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f6e308b-c1fa-409d-8633-4b8824628b6a"/>
    <ds:schemaRef ds:uri="8e70c616-2388-4b2b-acbc-3fc015cadcd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F1D399C-3F1E-4DDE-B47D-2F726C6597A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Introduction </vt:lpstr>
      <vt:lpstr>Annual Report</vt:lpstr>
      <vt:lpstr>Overview Planned Investments</vt:lpstr>
      <vt:lpstr>Dropdown Menu</vt:lpstr>
      <vt:lpstr>'Annual Report'!_Hlk132981854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Modernisation Fund Annual Report 2023</dc:title>
  <dc:subject/>
  <dc:creator>Jakub</dc:creator>
  <dc:description/>
  <cp:lastModifiedBy>CHESOI Roxana (CLIMA)</cp:lastModifiedBy>
  <cp:revision/>
  <dcterms:created xsi:type="dcterms:W3CDTF">2022-04-08T06:50:01Z</dcterms:created>
  <dcterms:modified xsi:type="dcterms:W3CDTF">2025-07-18T12:18:05Z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bd9ddd1-4d20-43f6-abfa-fc3c07406f94_Enabled">
    <vt:lpwstr>true</vt:lpwstr>
  </property>
  <property fmtid="{D5CDD505-2E9C-101B-9397-08002B2CF9AE}" pid="3" name="MSIP_Label_6bd9ddd1-4d20-43f6-abfa-fc3c07406f94_SetDate">
    <vt:lpwstr>2023-07-26T10:02:37Z</vt:lpwstr>
  </property>
  <property fmtid="{D5CDD505-2E9C-101B-9397-08002B2CF9AE}" pid="4" name="MSIP_Label_6bd9ddd1-4d20-43f6-abfa-fc3c07406f94_Method">
    <vt:lpwstr>Standard</vt:lpwstr>
  </property>
  <property fmtid="{D5CDD505-2E9C-101B-9397-08002B2CF9AE}" pid="5" name="MSIP_Label_6bd9ddd1-4d20-43f6-abfa-fc3c07406f94_Name">
    <vt:lpwstr>Commission Use</vt:lpwstr>
  </property>
  <property fmtid="{D5CDD505-2E9C-101B-9397-08002B2CF9AE}" pid="6" name="MSIP_Label_6bd9ddd1-4d20-43f6-abfa-fc3c07406f94_SiteId">
    <vt:lpwstr>b24c8b06-522c-46fe-9080-70926f8dddb1</vt:lpwstr>
  </property>
  <property fmtid="{D5CDD505-2E9C-101B-9397-08002B2CF9AE}" pid="7" name="MSIP_Label_6bd9ddd1-4d20-43f6-abfa-fc3c07406f94_ActionId">
    <vt:lpwstr>86dcd4de-2c5d-4c35-b72d-b24875a03717</vt:lpwstr>
  </property>
  <property fmtid="{D5CDD505-2E9C-101B-9397-08002B2CF9AE}" pid="8" name="MSIP_Label_6bd9ddd1-4d20-43f6-abfa-fc3c07406f94_ContentBits">
    <vt:lpwstr>0</vt:lpwstr>
  </property>
  <property fmtid="{D5CDD505-2E9C-101B-9397-08002B2CF9AE}" pid="9" name="ContentTypeId">
    <vt:lpwstr>0x010100785F69E1628A2E45B60213B67CDFD033</vt:lpwstr>
  </property>
  <property fmtid="{D5CDD505-2E9C-101B-9397-08002B2CF9AE}" pid="10" name="MediaServiceImageTags">
    <vt:lpwstr/>
  </property>
  <property fmtid="{D5CDD505-2E9C-101B-9397-08002B2CF9AE}" pid="11" name="MSIP_Label_9b5154d6-21c1-415b-b061-7427a4708b37_Enabled">
    <vt:lpwstr>true</vt:lpwstr>
  </property>
  <property fmtid="{D5CDD505-2E9C-101B-9397-08002B2CF9AE}" pid="12" name="MSIP_Label_9b5154d6-21c1-415b-b061-7427a4708b37_SetDate">
    <vt:lpwstr>2025-08-01T11:26:28Z</vt:lpwstr>
  </property>
  <property fmtid="{D5CDD505-2E9C-101B-9397-08002B2CF9AE}" pid="13" name="MSIP_Label_9b5154d6-21c1-415b-b061-7427a4708b37_Method">
    <vt:lpwstr>Standard</vt:lpwstr>
  </property>
  <property fmtid="{D5CDD505-2E9C-101B-9397-08002B2CF9AE}" pid="14" name="MSIP_Label_9b5154d6-21c1-415b-b061-7427a4708b37_Name">
    <vt:lpwstr>Default Corporate Use</vt:lpwstr>
  </property>
  <property fmtid="{D5CDD505-2E9C-101B-9397-08002B2CF9AE}" pid="15" name="MSIP_Label_9b5154d6-21c1-415b-b061-7427a4708b37_SiteId">
    <vt:lpwstr>0b96d5d2-d153-4370-a2c7-8a926f24c8a1</vt:lpwstr>
  </property>
  <property fmtid="{D5CDD505-2E9C-101B-9397-08002B2CF9AE}" pid="16" name="MSIP_Label_9b5154d6-21c1-415b-b061-7427a4708b37_ActionId">
    <vt:lpwstr>9dc3e245-bceb-4f24-9791-3339e0d1846a</vt:lpwstr>
  </property>
  <property fmtid="{D5CDD505-2E9C-101B-9397-08002B2CF9AE}" pid="17" name="MSIP_Label_9b5154d6-21c1-415b-b061-7427a4708b37_ContentBits">
    <vt:lpwstr>0</vt:lpwstr>
  </property>
</Properties>
</file>